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zJaen\Documents\REDD + Team\Apoyo Regional\Honduras\Solicitud de extension 2018\"/>
    </mc:Choice>
  </mc:AlternateContent>
  <bookViews>
    <workbookView xWindow="0" yWindow="0" windowWidth="20490" windowHeight="6945"/>
  </bookViews>
  <sheets>
    <sheet name="POA 2018-19" sheetId="1" r:id="rId1"/>
  </sheets>
  <definedNames>
    <definedName name="_xlnm.Print_Titles" localSheetId="0">'POA 2018-19'!$2:$7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7" i="1" l="1"/>
  <c r="Q127" i="1"/>
  <c r="L127" i="1"/>
  <c r="P127" i="1"/>
  <c r="P23" i="1"/>
  <c r="Q23" i="1"/>
  <c r="P24" i="1"/>
  <c r="Q24" i="1"/>
  <c r="Q113" i="1"/>
  <c r="Q114" i="1"/>
  <c r="Q115" i="1"/>
  <c r="Q116" i="1"/>
  <c r="Q117" i="1"/>
  <c r="Q118" i="1"/>
  <c r="Q112" i="1"/>
  <c r="P113" i="1"/>
  <c r="P114" i="1"/>
  <c r="P115" i="1"/>
  <c r="P116" i="1"/>
  <c r="P117" i="1"/>
  <c r="P118" i="1"/>
  <c r="P112" i="1"/>
  <c r="Q107" i="1"/>
  <c r="Q108" i="1"/>
  <c r="P107" i="1"/>
  <c r="P108" i="1"/>
  <c r="Q106" i="1"/>
  <c r="P106" i="1"/>
  <c r="P53" i="1"/>
  <c r="Q47" i="1"/>
  <c r="O130" i="1"/>
  <c r="Q99" i="1"/>
  <c r="Q100" i="1"/>
  <c r="Q101" i="1"/>
  <c r="Q102" i="1"/>
  <c r="Q103" i="1"/>
  <c r="Q104" i="1"/>
  <c r="Q98" i="1"/>
  <c r="P99" i="1"/>
  <c r="P100" i="1"/>
  <c r="P101" i="1"/>
  <c r="P102" i="1"/>
  <c r="P103" i="1"/>
  <c r="P104" i="1"/>
  <c r="P98" i="1"/>
  <c r="Q89" i="1"/>
  <c r="Q90" i="1"/>
  <c r="Q91" i="1"/>
  <c r="Q92" i="1"/>
  <c r="Q93" i="1"/>
  <c r="Q94" i="1"/>
  <c r="P89" i="1"/>
  <c r="P90" i="1"/>
  <c r="P91" i="1"/>
  <c r="P92" i="1"/>
  <c r="P93" i="1"/>
  <c r="P94" i="1"/>
  <c r="Q88" i="1"/>
  <c r="P88" i="1"/>
  <c r="P82" i="1"/>
  <c r="Q82" i="1"/>
  <c r="P83" i="1"/>
  <c r="Q83" i="1"/>
  <c r="P84" i="1"/>
  <c r="Q84" i="1"/>
  <c r="P85" i="1"/>
  <c r="Q85" i="1"/>
  <c r="P86" i="1"/>
  <c r="Q86" i="1"/>
  <c r="Q81" i="1"/>
  <c r="P81" i="1"/>
  <c r="Q75" i="1"/>
  <c r="Q76" i="1"/>
  <c r="Q77" i="1"/>
  <c r="Q78" i="1"/>
  <c r="Q79" i="1"/>
  <c r="Q74" i="1"/>
  <c r="P75" i="1"/>
  <c r="P76" i="1"/>
  <c r="P77" i="1"/>
  <c r="P78" i="1"/>
  <c r="P79" i="1"/>
  <c r="P74" i="1"/>
  <c r="Q68" i="1"/>
  <c r="Q69" i="1"/>
  <c r="Q70" i="1"/>
  <c r="Q71" i="1"/>
  <c r="Q72" i="1"/>
  <c r="Q67" i="1"/>
  <c r="P68" i="1"/>
  <c r="P69" i="1"/>
  <c r="P70" i="1"/>
  <c r="P71" i="1"/>
  <c r="P72" i="1"/>
  <c r="P67" i="1"/>
  <c r="Q58" i="1"/>
  <c r="Q59" i="1"/>
  <c r="Q60" i="1"/>
  <c r="Q61" i="1"/>
  <c r="Q62" i="1"/>
  <c r="Q63" i="1"/>
  <c r="P58" i="1"/>
  <c r="P59" i="1"/>
  <c r="P60" i="1"/>
  <c r="P61" i="1"/>
  <c r="P63" i="1"/>
  <c r="Q57" i="1"/>
  <c r="P57" i="1"/>
  <c r="Q48" i="1"/>
  <c r="Q49" i="1"/>
  <c r="Q50" i="1"/>
  <c r="Q51" i="1"/>
  <c r="Q52" i="1"/>
  <c r="Q53" i="1"/>
  <c r="P48" i="1"/>
  <c r="P49" i="1"/>
  <c r="P50" i="1"/>
  <c r="P51" i="1"/>
  <c r="P52" i="1"/>
  <c r="P47" i="1"/>
  <c r="Q39" i="1"/>
  <c r="Q40" i="1"/>
  <c r="Q41" i="1"/>
  <c r="Q42" i="1"/>
  <c r="Q43" i="1"/>
  <c r="Q38" i="1"/>
  <c r="P39" i="1"/>
  <c r="P40" i="1"/>
  <c r="P41" i="1"/>
  <c r="P42" i="1"/>
  <c r="P43" i="1"/>
  <c r="P38" i="1"/>
  <c r="Q25" i="1"/>
  <c r="Q26" i="1"/>
  <c r="Q27" i="1"/>
  <c r="Q28" i="1"/>
  <c r="Q29" i="1"/>
  <c r="Q30" i="1"/>
  <c r="Q31" i="1"/>
  <c r="Q32" i="1"/>
  <c r="Q33" i="1"/>
  <c r="Q34" i="1"/>
  <c r="Q22" i="1"/>
  <c r="P25" i="1"/>
  <c r="P26" i="1"/>
  <c r="P27" i="1"/>
  <c r="P28" i="1"/>
  <c r="P29" i="1"/>
  <c r="P30" i="1"/>
  <c r="P31" i="1"/>
  <c r="P32" i="1"/>
  <c r="P33" i="1"/>
  <c r="P34" i="1"/>
  <c r="P22" i="1"/>
  <c r="Q10" i="1"/>
  <c r="Q11" i="1"/>
  <c r="Q12" i="1"/>
  <c r="Q13" i="1"/>
  <c r="Q14" i="1"/>
  <c r="Q15" i="1"/>
  <c r="Q16" i="1"/>
  <c r="Q17" i="1"/>
  <c r="Q18" i="1"/>
  <c r="Q19" i="1"/>
  <c r="Q20" i="1"/>
  <c r="Q9" i="1"/>
  <c r="P10" i="1"/>
  <c r="P11" i="1"/>
  <c r="P12" i="1"/>
  <c r="P13" i="1"/>
  <c r="P14" i="1"/>
  <c r="P15" i="1"/>
  <c r="P16" i="1"/>
  <c r="P17" i="1"/>
  <c r="P18" i="1"/>
  <c r="P19" i="1"/>
  <c r="P20" i="1"/>
  <c r="P9" i="1"/>
  <c r="M128" i="1"/>
  <c r="L128" i="1"/>
  <c r="L123" i="1"/>
  <c r="M123" i="1"/>
  <c r="L130" i="1"/>
  <c r="L126" i="1"/>
  <c r="N129" i="1"/>
  <c r="N126" i="1"/>
  <c r="M129" i="1"/>
  <c r="M126" i="1"/>
  <c r="L129" i="1"/>
  <c r="K130" i="1"/>
  <c r="K129" i="1"/>
  <c r="K126" i="1"/>
  <c r="J130" i="1"/>
  <c r="J129" i="1"/>
  <c r="P129" i="1"/>
  <c r="J126" i="1"/>
  <c r="P126" i="1"/>
  <c r="K123" i="1"/>
  <c r="K128" i="1"/>
  <c r="K125" i="1"/>
  <c r="K124" i="1"/>
  <c r="K119" i="1"/>
  <c r="K120" i="1"/>
  <c r="K109" i="1"/>
  <c r="K105" i="1"/>
  <c r="K95" i="1"/>
  <c r="K87" i="1"/>
  <c r="K80" i="1"/>
  <c r="K73" i="1"/>
  <c r="K64" i="1"/>
  <c r="K65" i="1"/>
  <c r="K131" i="1"/>
  <c r="K132" i="1"/>
  <c r="K133" i="1"/>
  <c r="Q44" i="1"/>
  <c r="Q45" i="1"/>
  <c r="K110" i="1"/>
  <c r="Q21" i="1"/>
  <c r="K96" i="1"/>
  <c r="K136" i="1"/>
  <c r="O129" i="1"/>
  <c r="Q129" i="1"/>
  <c r="O128" i="1"/>
  <c r="Q128" i="1"/>
  <c r="O126" i="1"/>
  <c r="Q126" i="1"/>
  <c r="O125" i="1"/>
  <c r="O124" i="1"/>
  <c r="O123" i="1"/>
  <c r="Q123" i="1"/>
  <c r="O119" i="1"/>
  <c r="O120" i="1"/>
  <c r="O109" i="1"/>
  <c r="O105" i="1"/>
  <c r="O95" i="1"/>
  <c r="O87" i="1"/>
  <c r="O80" i="1"/>
  <c r="O73" i="1"/>
  <c r="O64" i="1"/>
  <c r="O65" i="1"/>
  <c r="O54" i="1"/>
  <c r="O55" i="1"/>
  <c r="O44" i="1"/>
  <c r="O45" i="1"/>
  <c r="O21" i="1"/>
  <c r="O35" i="1"/>
  <c r="O131" i="1"/>
  <c r="O132" i="1"/>
  <c r="O133" i="1"/>
  <c r="O110" i="1"/>
  <c r="O96" i="1"/>
  <c r="O36" i="1"/>
  <c r="K138" i="1"/>
  <c r="M130" i="1"/>
  <c r="Q130" i="1"/>
  <c r="L131" i="1"/>
  <c r="L132" i="1"/>
  <c r="J128" i="1"/>
  <c r="M125" i="1"/>
  <c r="Q125" i="1"/>
  <c r="J125" i="1"/>
  <c r="P125" i="1"/>
  <c r="M124" i="1"/>
  <c r="Q124" i="1"/>
  <c r="J124" i="1"/>
  <c r="N123" i="1"/>
  <c r="J123" i="1"/>
  <c r="N119" i="1"/>
  <c r="N120" i="1"/>
  <c r="M119" i="1"/>
  <c r="M120" i="1"/>
  <c r="L119" i="1"/>
  <c r="L120" i="1"/>
  <c r="J119" i="1"/>
  <c r="J120" i="1"/>
  <c r="N109" i="1"/>
  <c r="M109" i="1"/>
  <c r="M110" i="1"/>
  <c r="L109" i="1"/>
  <c r="J109" i="1"/>
  <c r="Q109" i="1"/>
  <c r="N105" i="1"/>
  <c r="N110" i="1"/>
  <c r="L105" i="1"/>
  <c r="L110" i="1"/>
  <c r="J105" i="1"/>
  <c r="Q105" i="1"/>
  <c r="N95" i="1"/>
  <c r="M95" i="1"/>
  <c r="L95" i="1"/>
  <c r="J95" i="1"/>
  <c r="Q95" i="1"/>
  <c r="N87" i="1"/>
  <c r="M87" i="1"/>
  <c r="L87" i="1"/>
  <c r="J87" i="1"/>
  <c r="N80" i="1"/>
  <c r="M80" i="1"/>
  <c r="L80" i="1"/>
  <c r="J80" i="1"/>
  <c r="Q80" i="1"/>
  <c r="N73" i="1"/>
  <c r="M73" i="1"/>
  <c r="L73" i="1"/>
  <c r="J73" i="1"/>
  <c r="Q73" i="1"/>
  <c r="N64" i="1"/>
  <c r="N65" i="1"/>
  <c r="M64" i="1"/>
  <c r="M65" i="1"/>
  <c r="L64" i="1"/>
  <c r="L65" i="1"/>
  <c r="J64" i="1"/>
  <c r="J65" i="1"/>
  <c r="Q64" i="1"/>
  <c r="Q65" i="1"/>
  <c r="M54" i="1"/>
  <c r="M55" i="1"/>
  <c r="L54" i="1"/>
  <c r="L55" i="1"/>
  <c r="J54" i="1"/>
  <c r="J55" i="1"/>
  <c r="Q54" i="1"/>
  <c r="Q55" i="1"/>
  <c r="M44" i="1"/>
  <c r="M45" i="1"/>
  <c r="L44" i="1"/>
  <c r="L45" i="1"/>
  <c r="J44" i="1"/>
  <c r="J45" i="1"/>
  <c r="L35" i="1"/>
  <c r="J35" i="1"/>
  <c r="N128" i="1"/>
  <c r="N21" i="1"/>
  <c r="M21" i="1"/>
  <c r="L21" i="1"/>
  <c r="J21" i="1"/>
  <c r="P128" i="1"/>
  <c r="P123" i="1"/>
  <c r="J36" i="1"/>
  <c r="N96" i="1"/>
  <c r="J131" i="1"/>
  <c r="J132" i="1"/>
  <c r="J133" i="1"/>
  <c r="L36" i="1"/>
  <c r="L133" i="1"/>
  <c r="M131" i="1"/>
  <c r="J96" i="1"/>
  <c r="L96" i="1"/>
  <c r="P64" i="1"/>
  <c r="P65" i="1"/>
  <c r="P95" i="1"/>
  <c r="P80" i="1"/>
  <c r="N35" i="1"/>
  <c r="N36" i="1"/>
  <c r="N54" i="1"/>
  <c r="N55" i="1"/>
  <c r="Q87" i="1"/>
  <c r="Q96" i="1"/>
  <c r="Q119" i="1"/>
  <c r="Q120" i="1"/>
  <c r="P73" i="1"/>
  <c r="M96" i="1"/>
  <c r="P87" i="1"/>
  <c r="J110" i="1"/>
  <c r="N130" i="1"/>
  <c r="P130" i="1"/>
  <c r="M35" i="1"/>
  <c r="M36" i="1"/>
  <c r="P119" i="1"/>
  <c r="P120" i="1"/>
  <c r="P109" i="1"/>
  <c r="P21" i="1"/>
  <c r="P105" i="1"/>
  <c r="P44" i="1"/>
  <c r="P45" i="1"/>
  <c r="P54" i="1"/>
  <c r="P55" i="1"/>
  <c r="Q110" i="1"/>
  <c r="N124" i="1"/>
  <c r="P124" i="1"/>
  <c r="N44" i="1"/>
  <c r="N45" i="1"/>
  <c r="J136" i="1"/>
  <c r="L136" i="1"/>
  <c r="N131" i="1"/>
  <c r="N132" i="1"/>
  <c r="N133" i="1"/>
  <c r="Q131" i="1"/>
  <c r="Q132" i="1"/>
  <c r="Q133" i="1"/>
  <c r="J137" i="1"/>
  <c r="M132" i="1"/>
  <c r="M133" i="1"/>
  <c r="K137" i="1"/>
  <c r="K139" i="1"/>
  <c r="K140" i="1"/>
  <c r="K141" i="1"/>
  <c r="P131" i="1"/>
  <c r="Q35" i="1"/>
  <c r="Q36" i="1"/>
  <c r="P96" i="1"/>
  <c r="P110" i="1"/>
  <c r="P35" i="1"/>
  <c r="P36" i="1"/>
  <c r="L137" i="1"/>
  <c r="J138" i="1"/>
  <c r="L138" i="1"/>
  <c r="P132" i="1"/>
  <c r="P133" i="1"/>
  <c r="J139" i="1"/>
  <c r="J140" i="1"/>
  <c r="L139" i="1"/>
  <c r="J141" i="1"/>
  <c r="L141" i="1"/>
  <c r="L140" i="1"/>
</calcChain>
</file>

<file path=xl/comments1.xml><?xml version="1.0" encoding="utf-8"?>
<comments xmlns="http://schemas.openxmlformats.org/spreadsheetml/2006/main">
  <authors>
    <author>Lucio Santos</author>
  </authors>
  <commentList>
    <comment ref="C83" authorId="0" shapeId="0">
      <text>
        <r>
          <rPr>
            <b/>
            <sz val="9"/>
            <color indexed="81"/>
            <rFont val="Arial"/>
            <family val="2"/>
          </rPr>
          <t>Lucio Santos:</t>
        </r>
        <r>
          <rPr>
            <sz val="9"/>
            <color indexed="81"/>
            <rFont val="Arial"/>
            <family val="2"/>
          </rPr>
          <t xml:space="preserve">
30K</t>
        </r>
      </text>
    </comment>
  </commentList>
</comments>
</file>

<file path=xl/sharedStrings.xml><?xml version="1.0" encoding="utf-8"?>
<sst xmlns="http://schemas.openxmlformats.org/spreadsheetml/2006/main" count="383" uniqueCount="215">
  <si>
    <t>HONDURAS</t>
  </si>
  <si>
    <t>Productos Esperados</t>
  </si>
  <si>
    <t>Actividades</t>
  </si>
  <si>
    <t xml:space="preserve">Descricpción de Actividades </t>
  </si>
  <si>
    <t>Metas 2017</t>
  </si>
  <si>
    <t xml:space="preserve">Trimestre </t>
  </si>
  <si>
    <t>Presupuesto planificado (USD)</t>
  </si>
  <si>
    <t>I</t>
  </si>
  <si>
    <t>II</t>
  </si>
  <si>
    <t>III</t>
  </si>
  <si>
    <t>IV</t>
  </si>
  <si>
    <t>Categoría de gasto</t>
  </si>
  <si>
    <t>FAO</t>
  </si>
  <si>
    <t>PNUD</t>
  </si>
  <si>
    <t>PNUMA</t>
  </si>
  <si>
    <t>Total</t>
  </si>
  <si>
    <t>Resultado 1:  El país ha reforzado y/o creado espacios y procedimientos para facilitar la participación efectiva de los actores relevantes a niveles nacionales y sub nacionales, incluyendo medidas para la participación efectiva de mujeres, durante la preparación de la EN REDD+</t>
  </si>
  <si>
    <t xml:space="preserve">Producto 1.1: Espacios equitativos de participación de diferentes actores relevantes para el desarrollo de la EN REDD+ creados y/o fortalecidos a nivel nacional y sub nacional para la toma efectiva de decisiones </t>
  </si>
  <si>
    <t>• Fortalecimiento plataformas (CICC, subcomite Redd, mesas sectoriales y mesas regionales)</t>
  </si>
  <si>
    <t>Estudio de identificación de plataformas y actores involucrados de interés para REDD+ en áreas prioritarias/con los socios implementadores/ agenda forestal, Fundación Vida, Remblah, UNA, ESNACIFOR, CURLA, UICN</t>
  </si>
  <si>
    <t>Identificadas las mesas de interés para REDD+ en por lo menos 3 áreas prioritarias, actores relevates involucrados y necesidades concretas de fortalecimiento.</t>
  </si>
  <si>
    <t>Staff and other personnel costs</t>
  </si>
  <si>
    <t>• Fortalecimiento MIACC</t>
  </si>
  <si>
    <t>Eventos y talleres con con organizaciones de pueblos indigenas;</t>
  </si>
  <si>
    <t xml:space="preserve">2 Mesas sectoriales establecidas y fortalecidas y con reglamentos de participación y consulta consensuados; 
</t>
  </si>
  <si>
    <t>Supplies, Commodities, Materials</t>
  </si>
  <si>
    <t>•  Instrumentos operativos para la participación de actores</t>
  </si>
  <si>
    <t>Eventos y talleres con mujeres del sector agroforestal</t>
  </si>
  <si>
    <t>Al menos 1 mesa sectorial agroforestal establecida y fortalecida y con reglamento de participación y consulta consensuado</t>
  </si>
  <si>
    <t>Equipment, Vehicles, and Furniture including Depreciation</t>
  </si>
  <si>
    <t xml:space="preserve">• Talleres para fortalecer capacidades técnicas y divulgación de información </t>
  </si>
  <si>
    <t xml:space="preserve">II diálogo nacional; III diálogo nacional;  academia salvaguardas con Gobiernos Locales;
Academia Salvaguardas con agroforestal (aumento convenio REMBLAH);
Academia Salvaguarda y género con AFH (aumento convenio AFH)
Al menos 2 talleres de la CICC, 4 talleres del subcomite REDD+, 3 talleres tematicos de en las mesas regionales.
</t>
  </si>
  <si>
    <t xml:space="preserve">2 eventos de socialización (diálogos) de información clave para los sectores y partes relevantes involucradas, realizados;
16 talleres de academia salvaguardas con Gobiernos Locales;
6 talleres de academia salvaguardas con agroforestales;
1 hoja de ruta identificada e implementada para el asocio con CONPAH;
1 ruta de academia con enfoque de género para el sector privado. 
Capacidades de actores nacionales, regionales y sectoriales fortalecidas.
Actores relevantes participan en REDD+
</t>
  </si>
  <si>
    <t>Contractual Services</t>
  </si>
  <si>
    <t>• Conformación de alianzas estratégicas entre Gobierno y donantes</t>
  </si>
  <si>
    <t xml:space="preserve">*Dar seguiemito a los acuerdos de junat de proyectso en terminos de apalancameiento de fondos.
*Establecer acuerdos con cooperantes en la implementación de acciones complementarias de REDD+ (AVA Flegth, proyecto de DDHH PNUD, entre otros)
</t>
  </si>
  <si>
    <t>Conformada Mesa de Donantes 
Firmas al menos 3 cartas acuerdos</t>
  </si>
  <si>
    <t>Travel</t>
  </si>
  <si>
    <t>• Sinergias del proyecto con la GbR de gobierno</t>
  </si>
  <si>
    <t>Reuniones, talleres y eventos</t>
  </si>
  <si>
    <t>Lograr que el proceso REDD+ sea conocido e incoporado en la agenda del gobierno a traves de al menos 10 reuniones</t>
  </si>
  <si>
    <t>Transfers and Grants Counterparts</t>
  </si>
  <si>
    <t>• Arreglos institucionales para la implementación de la ENREDD+</t>
  </si>
  <si>
    <t>Reuniones, talleres, congresos, intercambios de experiencias y eventos</t>
  </si>
  <si>
    <t>Garantizada la participación de representantes institucinales en al implemenatción de la ENREDD</t>
  </si>
  <si>
    <t>General Operating and Other Direct Costs</t>
  </si>
  <si>
    <t>• Fortalecimiento de Plataformas de diálogo interinstitucional/politico(MIACC,CICC)</t>
  </si>
  <si>
    <t>Definiciión en implementación de estaregia de impelentación entre la CONPAH y las 9 federaciones</t>
  </si>
  <si>
    <t>La MIACC cuenta con la participación de sus 9 federaciones</t>
  </si>
  <si>
    <t>• Sistematizacion y divulgación de talleres</t>
  </si>
  <si>
    <t>Sistematización digital (incluye audiovisual) de Mesa sector agroforestal, Pilotos SIS, Enfoque Nacional Salvaguardas, Segundo diálogo, Tercer diálogo; Foro Nacional Indígena.
Sistematización talleres Academia REDD+ y Salvuaguardas con todos los sectores.   Sistematización y divulgación de las 4 fases de participación e invlucramiento a traves de productos relevantes (videos, boletines etc)</t>
  </si>
  <si>
    <t>4 sistematizaciones digitales y audiovisuales de procesos participativos; 1 sistematización digital de Academia REDD+ y Salvaguardas; Eventos de participación sistematizados y divulgados a traves de canales de divulgación</t>
  </si>
  <si>
    <t>• Creación de materiales de capacitación</t>
  </si>
  <si>
    <t>Creacion de materiales de capacitación para plataformas sectoriales y regionales</t>
  </si>
  <si>
    <t>Paquete de capacitación finalizado con los siguientes temas: impulsotes en deforestación y degradación, politicas y medidas, finanzas REDD+ y gobernanza (2da jornada de academia REDD+)</t>
  </si>
  <si>
    <t>• Materiales de comunicación para PIAH</t>
  </si>
  <si>
    <t xml:space="preserve">Difusión de material de comunicación radial
</t>
  </si>
  <si>
    <t xml:space="preserve">Material radial de promoción del proceso nacional REDD+ difundido en idiomas indígenas y afrohondureños.
</t>
  </si>
  <si>
    <t>• Implementación de acciones para disminuir brechas de género</t>
  </si>
  <si>
    <t xml:space="preserve">Mapeo de actores para integrar la mesa.
Conformación de Mesa de Género en REDD+ con distintos actores;
Definición de Plan de Acción anual
</t>
  </si>
  <si>
    <t>1 Mesa de Género en REDD+ conformada, reglamentada y con plan de acción definido..
3 talleres de fortalecimiento a socios que conforman la mesa de género REDD+</t>
  </si>
  <si>
    <t xml:space="preserve">Producto 1.2:  Mecanismos de participación y consulta que garantizan una participación equitativa  fortalecidos e implementados a través de Instrumentos y herramientas con los PIAH y Gobierno en el marco de la elaboración de la EN REDD+  </t>
  </si>
  <si>
    <t xml:space="preserve">• Conformación de grupo de trabajo C/CPLI </t>
  </si>
  <si>
    <t xml:space="preserve">Staff and other personnel costs </t>
  </si>
  <si>
    <t xml:space="preserve">• Revisión final  del borrador de ante proyecto de ley </t>
  </si>
  <si>
    <t xml:space="preserve">• Desarrollo e implemntación del plan de socialización del  borrador  de ante proyecto de ley C/CPLI </t>
  </si>
  <si>
    <t>• Generar  borrador de decreto para reglamentación de C/CLPI</t>
  </si>
  <si>
    <t>Regleamneto aprobado a traves de Decreto de CPLI</t>
  </si>
  <si>
    <t xml:space="preserve">• Determinación y consulta de opciones estratégicas de la EN REDD+ </t>
  </si>
  <si>
    <t>17 eventos de conulta y 1 taller nacional para socialización del reglamento CPLI</t>
  </si>
  <si>
    <t>Versión final para sometiemto de aprobación al poder ejecutivo</t>
  </si>
  <si>
    <t xml:space="preserve"> 1 evento de Foro Nacional Indígena</t>
  </si>
  <si>
    <t>1 Foro Nacional Indígena realizado</t>
  </si>
  <si>
    <t>Proceso de fortalecimiento y capacitación para actores relevantes vinculados al procesod e CPLI</t>
  </si>
  <si>
    <t>Fortalecidos los actores involucrados en la aplicación de la consulta (CPLI)</t>
  </si>
  <si>
    <t>Producción de audiovisuales uso de bosques por parte de mujeres PIAHs y agroforestales</t>
  </si>
  <si>
    <t>Audiovisuales sobre uso de bosque por parte de mujeres PIAH y agroforestales</t>
  </si>
  <si>
    <t>Estudio de uso de bosques PIAH y agroforestal</t>
  </si>
  <si>
    <t>Un estudio exhaustivo consensuado y validado con sectores relevantes sobre el  uso de bosque con enfoque de género PIAH y agroforestal</t>
  </si>
  <si>
    <t>Elaboración del mapa de titulación indigena y capacitaciones en campo en el usod e sistema de medición</t>
  </si>
  <si>
    <t>Mapa elaborado y actores involucrados fortalecidos</t>
  </si>
  <si>
    <t>Resultado 1 sub-total</t>
  </si>
  <si>
    <t xml:space="preserve">Resultado 2: El país cuenta con insumos técnicos necesarios para identificar opciones estratégicas viables y con enfoque de género para la EN REDD+, generados en el marco del PN ONU-REDD incluyendo los proporcionados por el SNMB, NREF/NRF y SIS </t>
  </si>
  <si>
    <t xml:space="preserve">Producto 2.1: Análisis técnicos que contribuyen a la identificación de opciones estratégicas viables y con enfoque de género para REDD+ desarrollados </t>
  </si>
  <si>
    <t>• Estudio de costos de oportunidad</t>
  </si>
  <si>
    <t>• Desarrollo de modelos prospectivos de cambio de uso de la tierra</t>
  </si>
  <si>
    <t>• Identificar, mapear y valorar beneficios múltiples existentes</t>
  </si>
  <si>
    <t xml:space="preserve">• Incidencia y facilitación para la toma de decisiones </t>
  </si>
  <si>
    <t>Resultado 2 sub-total</t>
  </si>
  <si>
    <t xml:space="preserve">Resultado 3: El país cuenta con una propuesta (diseño más instrumentos habilitadores como arreglos institucionales e instrumentos legales) de mecanismo financiero REDD+ </t>
  </si>
  <si>
    <t>Producto 3.1: Mecanismo financiero REDD+ apoyado</t>
  </si>
  <si>
    <t xml:space="preserve">• Participación en la revisión y ajuste de uno de los Fondos de Financiamiento </t>
  </si>
  <si>
    <t xml:space="preserve">• Desarrollo de la  estrategia presupuestaria </t>
  </si>
  <si>
    <t xml:space="preserve">•Análisis de opciones de financiamiento para REDD+ </t>
  </si>
  <si>
    <t xml:space="preserve">•Generar capacidad para el manejo y administración </t>
  </si>
  <si>
    <t>Resultado 3 sub-total</t>
  </si>
  <si>
    <t>Resultado 4:Capacidades técnicas (informes y recurso humano) fortalecidas para contar con un nivel de referencia de las emisiones forestales y/o  nivel de referencia forestal (NREF/NRF) por deforestación para un periodo de referencia específico</t>
  </si>
  <si>
    <t>Producto 4.1:  Propuesta del NREF/NRF en Honduras apoyada</t>
  </si>
  <si>
    <t>• Talleres de socializacion  a las oficinas regionales de ICF, Miambiente y grupo de monitoreo  sobre la construccion del nivel de referecia  forestal</t>
  </si>
  <si>
    <t>Capacitación  funcionarios, técnicos de ICF, Miambiente  grupo nacional de monitoreo y otros a nivel nacional para la construcción de FREL</t>
  </si>
  <si>
    <t>4 talleres para capacitar al menos 40  personas</t>
  </si>
  <si>
    <t>X</t>
  </si>
  <si>
    <t xml:space="preserve">•Oficializar el nivel de NREF/NRF a nivel nacional </t>
  </si>
  <si>
    <t>Taller para presentar los resultados del Nivel de Referencia a nivel nacional para actores relevantes del sector forestal</t>
  </si>
  <si>
    <t>30  personas informadas sobre informacion referente al INF y los cambios en el uso del suelo</t>
  </si>
  <si>
    <t>Mapa de Ganancias para el nivel de referencia, período 2000-2006, 2006-2012, 2012-2016</t>
  </si>
  <si>
    <t>Generar toda la metodología para determinar las ganancias de bosque  en el país para tres períodos y determinar tasa de deforestación neta</t>
  </si>
  <si>
    <t>un mapa de ganancias para el período 2000-2006, 2006 - 2012, 2012 - 2015</t>
  </si>
  <si>
    <t>Taller de Validación de las ganancias con los regionales</t>
  </si>
  <si>
    <t xml:space="preserve"> Validar las ganancias de bosque determinadas con la metodología en la nube con 12 tecnicos regionales del ICF</t>
  </si>
  <si>
    <t>12 regionales conocen la metodologia para obtener ganancias y perdidas en los mapas de cambio</t>
  </si>
  <si>
    <t>Generar una definición de degradación para Honduras con los insumos que el país posee</t>
  </si>
  <si>
    <t xml:space="preserve"> Generar una propuesta de definición para degradación que sea medible, verificable y reportable para Honduras</t>
  </si>
  <si>
    <t>Un documento donde se describa la Definición de Degradación aplicable para Honduras</t>
  </si>
  <si>
    <t>Talleres de capacitacion para el uso de herramientas que cuantifiquen la degradación en el país</t>
  </si>
  <si>
    <t>Generar capacidades instaladas en el equipo REDD y en el Estado que puedan darle seguimiento al tema de degradación</t>
  </si>
  <si>
    <t>Cuantificación de la degradación en el País y generacion de una linea base</t>
  </si>
  <si>
    <t xml:space="preserve">Experiencias de degradación </t>
  </si>
  <si>
    <t>Intercambio de experiencias en paises que hayan incluido degradación en su nivel de referencia y determinar como están haciendo uso de esa información</t>
  </si>
  <si>
    <t>Al menos una herramienta identificada funcionando en el pais</t>
  </si>
  <si>
    <t>Resultado 4 sub-total</t>
  </si>
  <si>
    <t xml:space="preserve">Resultado 5: Sistema Nacional de Monitoreo de Bosques (SNMB) fortalecido </t>
  </si>
  <si>
    <t>Producto 5.1:  Protococolos para la estimación de factores de emisión a partir de los datos de campo de la Evaluación Forestal Nacional desarrollado</t>
  </si>
  <si>
    <t>Entrenamiento  para el levantamiento de datos de campo del   Inventario Nacional  III Ciclo (rediseño)</t>
  </si>
  <si>
    <t xml:space="preserve">Capacitacion a 12 regionales  y 24 unidades de ICF para entrenar a los tecnicos en levantamiento de datos del inventario forestal (rediseño) 
</t>
  </si>
  <si>
    <t>12 tecnicos de las regionales de ICF capacitados para ell levantamiento de campo del inventario nacional forestal III ciclo</t>
  </si>
  <si>
    <t xml:space="preserve">• Socializacion de los datos provenientes del inventario nacional forestal II Ciclo </t>
  </si>
  <si>
    <t>Lanzamiento de resultados del INF II ciclo y oficializacion de tasa de deforestacion anual</t>
  </si>
  <si>
    <t xml:space="preserve">1 tasa anual de deforestacion oficializada por el gobierno de honduras </t>
  </si>
  <si>
    <t>•Diseñar  y gestionar infraestuctura de datos espaciales  del INF</t>
  </si>
  <si>
    <t>Actualizar el sistema de información del INF para unificar criterios con otras bases de datos y facilitar su conexión  de otros servidores y pagina WEB</t>
  </si>
  <si>
    <t>12 tecnicos de las regionales de ICF capacitados en el manejo de bases de datos.</t>
  </si>
  <si>
    <t>• Fortalecer las capacidades de las regionales del ICF para el levantamiento de datos del III ciclo del inventario</t>
  </si>
  <si>
    <t xml:space="preserve">Adquicision de equipo forestal para el levantamiento de campo del III ciclo del inventario forestal </t>
  </si>
  <si>
    <t>12 regionales cuentan con equipo para hacer el levantamiento de datos del inventario</t>
  </si>
  <si>
    <t>• Control de calidad en Caliente y Frio ( Fase de Implementacion del Rediseño)</t>
  </si>
  <si>
    <t>Giras de campo para verificar la informacion levantada en las parcelas rediseñadas del INF</t>
  </si>
  <si>
    <t>1 protocolo para la estimacion de factores de emision a partir del rediseño del INF</t>
  </si>
  <si>
    <t>Producto 5.2:   Sistema de procesamiento de sensores remotos operacional</t>
  </si>
  <si>
    <t>Elaboración del mapa forestal con imágenes satelitales 2017</t>
  </si>
  <si>
    <t>Contruir y Desarrollar una metodología, transparente, robusta y fácil de replicar que pueda generar el mapa forestal a una resolución comparable con el oficial</t>
  </si>
  <si>
    <t>1 mapa de cobertura forestal versión 2017</t>
  </si>
  <si>
    <t>Puntos de Control para la elaboración del mapa forestal 2017</t>
  </si>
  <si>
    <t>Giras de campo para la toma de puntos de control para la elaboración del mapa Forestal 2017</t>
  </si>
  <si>
    <t>Una base de datos digital donde se puedan apreciar todos los puntos de control tomados con su respectivas fotografías georeferenciadas</t>
  </si>
  <si>
    <t>Validación del mapa Forestal realizado con imágenes  2017</t>
  </si>
  <si>
    <t>Replica de la metodología de validación de mapas de alta resolución</t>
  </si>
  <si>
    <t xml:space="preserve">Mapa Validado a  nivel nacional </t>
  </si>
  <si>
    <t>Taller de Lanzamiento del mapa forestal</t>
  </si>
  <si>
    <t>Organizar todas las acciones necesarias para lograr el lanzamiento del mapa forestal</t>
  </si>
  <si>
    <t>Un evento para dar a conocer el nuevo mapa forestal</t>
  </si>
  <si>
    <t>Capacidades Técnicas Fortalecidas en el Marco de la Utilización de los Sistemas de Información Geográfica</t>
  </si>
  <si>
    <t>Fortalecer las capacidades en el equipo técnico mediante capacitaciones que actualicen los conocimientos en teledetección para ser replicables en el país</t>
  </si>
  <si>
    <t>Al menos Cinco técnicos capacitados en Sistemas de Información Geográfica</t>
  </si>
  <si>
    <t xml:space="preserve">Producto 5.3: Capacidades técnicas del Grupo Nacional de Monitoreo Forestal y la MIACC fortalecidas </t>
  </si>
  <si>
    <t>•  Programa de capacitación en temas como factores de emisión, datos de actividad</t>
  </si>
  <si>
    <t xml:space="preserve">Programa de capacitación dirigido a los pueblos indigenas </t>
  </si>
  <si>
    <t>Al menos 10 personas de  de los pueblos indigenas integrantes de la CONPAH capacitados en 2017</t>
  </si>
  <si>
    <t xml:space="preserve">• Programa de capacitación dirigido a la MIACC </t>
  </si>
  <si>
    <t>Programa de capacitación dirigido a la mesa de monitoreo</t>
  </si>
  <si>
    <t xml:space="preserve">Una Mesa nacional de monitoreo conformada y operando, para la validacion de los productos cartograficos que se generen en el Icf.       Al menos 4 talleres de capacitacion en temas de monitoreo forestal para la mesa nacional de monitoreo.                    </t>
  </si>
  <si>
    <t xml:space="preserve">• Oficializacion de diseño del SNMB </t>
  </si>
  <si>
    <t>Propuesta de oficializacion, arreglos institucionales, roles y responsabilidades para la operación del SNMF.</t>
  </si>
  <si>
    <t>Una propuesta de reglamentación del SNMB para consideración de las instituciones nacionales.</t>
  </si>
  <si>
    <t>Producto 5.4: Emisiones y/o absorciones antropógenas de GEI relacionadas con los bosques y los cambios en las zonas forestales  estimadas.</t>
  </si>
  <si>
    <t xml:space="preserve">• SNMB operacional </t>
  </si>
  <si>
    <t>Identificacion de dos sitios pilotos para resalizar monitoreo comunitario que alimente el SNMB</t>
  </si>
  <si>
    <t xml:space="preserve">Dos sitios pilotos comunales  alimentando al SNMB </t>
  </si>
  <si>
    <t xml:space="preserve">•Fortalecimiento de equipo a las regionales de ICF para el monitoreo forestal </t>
  </si>
  <si>
    <t>Adquicison de equipo basico para el monitoreo forestal</t>
  </si>
  <si>
    <t xml:space="preserve">12 regionales cuentan con equipo para hacer el monitoreo forestal para reportes periodicos </t>
  </si>
  <si>
    <t>Resultado 5 sub-total</t>
  </si>
  <si>
    <t>Resultado 6: Sistema Nacional de Información sobre salvaguardas sociales y ambientales operativo apoyado</t>
  </si>
  <si>
    <t>Producto 6.1: Sistema de Información sobre Salvaguardas sociales y ambientales (SIS) implementado con enfoque de género</t>
  </si>
  <si>
    <t xml:space="preserve">• Apoyar implementación del SIS </t>
  </si>
  <si>
    <t>Talleres de intepretación de salvaguardas F y G con equipo tecnico de Monitoreo Forestal, Intercambios para conocer el funcionamiento del SIS en otros paises.</t>
  </si>
  <si>
    <t>Sistema de Información de salvaguardas implementado</t>
  </si>
  <si>
    <t>•Identificar organización que realizará  seguimiento para reportar como se están abordando y cumpliendo las salvaguardas en territorios PIAH</t>
  </si>
  <si>
    <t>Talleres regionales de socialización de Salvaguardas con PIAH</t>
  </si>
  <si>
    <t>Organización o comité identificado para el seguimiento al cumplimiento de las salvaguardas REDD+</t>
  </si>
  <si>
    <t>•Liderar el proceso nacional de creación del SIS</t>
  </si>
  <si>
    <t>Desarrollar Talleres de información  sobre Salvaguardas con grupos de Mujeres, (Indigenas y agroforestales, para desarrollar indicadores en el tema de genero para la construcción del ENS)</t>
  </si>
  <si>
    <t>Enfoque de genero es integrado en el proceso REDD+ en Honduras especialmente en salvaguardas</t>
  </si>
  <si>
    <t>• Promover la identificación de las necesidades y prácticas que limiten los derechos de las mujeres (y hombres)</t>
  </si>
  <si>
    <t>Aporte para trabajo de transversalización de género con una vinculación con el trabajo de salvaguardas</t>
  </si>
  <si>
    <t>• Revisar estudios y análisis socio-económicos para identificar áreas que aún se requiere cubrir en relación a los derechos de las mujeres</t>
  </si>
  <si>
    <t>Estudio Diagnostico para identificar brechas para la participación de la mujeres en procesos y politicas</t>
  </si>
  <si>
    <t>Identificadas las brechas que limitan la participación de las mujeres</t>
  </si>
  <si>
    <t>• Actuar de enlace con organizaciones gubernamentales y de la sociedad civil para identificar áreas relevantes para género y REDD+</t>
  </si>
  <si>
    <t>Reuniones de coordinacción en el sector gubernamental y sociedad civil para identificación de areas relevantes para género en REDD+</t>
  </si>
  <si>
    <t>Areas relevantes de genero para REDD+ han sido identificadas</t>
  </si>
  <si>
    <t xml:space="preserve">Producto 6.2: Mecanismo de quejas y disputas fortalecido </t>
  </si>
  <si>
    <t>• Establecer y dar seguimiento de una Agenda Preventiva</t>
  </si>
  <si>
    <t>Reuniones de seguimiento, arreglos institucionales(convenios, fortalecimiento de la institución responsable para dar seguimiento al mecanísmo de atención a denuncias para REDD+</t>
  </si>
  <si>
    <t>Mecanismo de atención a denuncias para  REDD+ fortalecido y en funcionamiento</t>
  </si>
  <si>
    <t>• Capacitar personal de apoyo para el manejo y atención de denuncias</t>
  </si>
  <si>
    <t>Talleres de socialización del funcionamiento del mecanismo de atención a denuncias REDD+, capacitaciónes con instituciones vinculadas al cumplimiento de las salvaguardas.</t>
  </si>
  <si>
    <t>*Personal capacitado 
*Plataforma  o pagina REDD+ funcionando y cuenta con un manual para su manejo</t>
  </si>
  <si>
    <t>Efecto 6 sub-total</t>
  </si>
  <si>
    <t>Unidad Operativa: Costos de la Unidad Operativa del Proyecto</t>
  </si>
  <si>
    <t>Unidad Operativa del Proyecto</t>
  </si>
  <si>
    <t>Acciones para fortalecer y complementar la Unidad Operativa del Proyecto utilizando la misma base de la UOP del proyecto REDD+ que actualmente está fncionando con fondos FCPF</t>
  </si>
  <si>
    <t>Sub-total</t>
  </si>
  <si>
    <t>Costo total del Programa (Todos los efectos)</t>
  </si>
  <si>
    <t>RESUMEN DE COSTOS DEL PROGRAMA</t>
  </si>
  <si>
    <t>Costos indirectos (7%)</t>
  </si>
  <si>
    <t>GRAN TOTAL</t>
  </si>
  <si>
    <t>SUB-TOTAL</t>
  </si>
  <si>
    <t>CI 7%</t>
  </si>
  <si>
    <t>TOTAL</t>
  </si>
  <si>
    <t>Contratación de un consultor que elaborara el borrador de reglamento de la ley de CLPI</t>
  </si>
  <si>
    <t>Talleres</t>
  </si>
  <si>
    <t>Enmienda ESSA-Consultores y Evaluaciòn Final ONUREDD</t>
  </si>
  <si>
    <t xml:space="preserve">POA Programa Nacional ONU-REDD 2018-2019 </t>
  </si>
  <si>
    <t xml:space="preserve">UNDP Advisory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</si>
</sst>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3">
    <xf numFmtId="0" fontId="0" fillId="0" borderId="0" xfId="0"/>
    <xf numFmtId="3" fontId="2" fillId="0" borderId="0" xfId="0" applyNumberFormat="1" applyFont="1"/>
    <xf numFmtId="3" fontId="1" fillId="0" borderId="0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2" fillId="0" borderId="1" xfId="0" applyNumberFormat="1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2" fillId="4" borderId="1" xfId="1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top" wrapText="1"/>
    </xf>
    <xf numFmtId="3" fontId="2" fillId="5" borderId="1" xfId="0" applyNumberFormat="1" applyFont="1" applyFill="1" applyBorder="1"/>
    <xf numFmtId="3" fontId="2" fillId="5" borderId="1" xfId="0" applyNumberFormat="1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1" fillId="5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top"/>
    </xf>
    <xf numFmtId="3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2" fillId="5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/>
    </xf>
    <xf numFmtId="3" fontId="1" fillId="5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top" wrapText="1"/>
    </xf>
    <xf numFmtId="3" fontId="1" fillId="6" borderId="1" xfId="1" applyNumberFormat="1" applyFont="1" applyFill="1" applyBorder="1" applyAlignment="1">
      <alignment vertical="center"/>
    </xf>
    <xf numFmtId="3" fontId="1" fillId="0" borderId="0" xfId="0" applyNumberFormat="1" applyFont="1"/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" xfId="1" applyNumberFormat="1" applyFont="1" applyFill="1" applyBorder="1"/>
    <xf numFmtId="3" fontId="2" fillId="5" borderId="1" xfId="0" applyNumberFormat="1" applyFont="1" applyFill="1" applyBorder="1" applyAlignment="1">
      <alignment horizontal="left" vertical="top" wrapText="1"/>
    </xf>
    <xf numFmtId="3" fontId="8" fillId="5" borderId="1" xfId="0" applyNumberFormat="1" applyFont="1" applyFill="1" applyBorder="1" applyAlignment="1">
      <alignment vertical="top" wrapText="1"/>
    </xf>
    <xf numFmtId="3" fontId="1" fillId="5" borderId="1" xfId="1" applyNumberFormat="1" applyFont="1" applyFill="1" applyBorder="1"/>
    <xf numFmtId="3" fontId="1" fillId="6" borderId="1" xfId="1" applyNumberFormat="1" applyFont="1" applyFill="1" applyBorder="1"/>
    <xf numFmtId="3" fontId="2" fillId="0" borderId="0" xfId="0" applyNumberFormat="1" applyFont="1" applyFill="1"/>
    <xf numFmtId="3" fontId="2" fillId="0" borderId="1" xfId="1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10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3" fontId="9" fillId="5" borderId="1" xfId="1" applyNumberFormat="1" applyFont="1" applyFill="1" applyBorder="1"/>
    <xf numFmtId="3" fontId="2" fillId="4" borderId="1" xfId="1" applyNumberFormat="1" applyFont="1" applyFill="1" applyBorder="1" applyAlignment="1">
      <alignment horizontal="left" vertical="top" wrapText="1"/>
    </xf>
    <xf numFmtId="3" fontId="2" fillId="8" borderId="1" xfId="0" applyNumberFormat="1" applyFont="1" applyFill="1" applyBorder="1" applyAlignment="1">
      <alignment vertical="top" wrapText="1"/>
    </xf>
    <xf numFmtId="3" fontId="2" fillId="4" borderId="1" xfId="1" applyNumberFormat="1" applyFont="1" applyFill="1" applyBorder="1"/>
    <xf numFmtId="3" fontId="2" fillId="4" borderId="1" xfId="0" applyNumberFormat="1" applyFont="1" applyFill="1" applyBorder="1" applyAlignment="1">
      <alignment horizontal="left" vertical="top" wrapText="1"/>
    </xf>
    <xf numFmtId="3" fontId="2" fillId="4" borderId="1" xfId="1" applyNumberFormat="1" applyFont="1" applyFill="1" applyBorder="1" applyAlignment="1">
      <alignment horizontal="left" wrapText="1"/>
    </xf>
    <xf numFmtId="164" fontId="2" fillId="4" borderId="1" xfId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164" fontId="2" fillId="4" borderId="1" xfId="1" applyFont="1" applyFill="1" applyBorder="1" applyAlignment="1">
      <alignment horizontal="left" wrapText="1"/>
    </xf>
    <xf numFmtId="164" fontId="2" fillId="4" borderId="1" xfId="1" applyFont="1" applyFill="1" applyBorder="1" applyAlignment="1">
      <alignment vertical="top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wrapText="1"/>
    </xf>
    <xf numFmtId="3" fontId="2" fillId="10" borderId="1" xfId="0" applyNumberFormat="1" applyFont="1" applyFill="1" applyBorder="1" applyAlignment="1">
      <alignment vertical="top" wrapText="1"/>
    </xf>
    <xf numFmtId="3" fontId="1" fillId="10" borderId="1" xfId="0" applyNumberFormat="1" applyFont="1" applyFill="1" applyBorder="1"/>
    <xf numFmtId="0" fontId="11" fillId="0" borderId="0" xfId="0" applyNumberFormat="1" applyFont="1" applyFill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3" fontId="2" fillId="4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/>
    <xf numFmtId="0" fontId="0" fillId="4" borderId="1" xfId="0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left" vertical="center"/>
    </xf>
    <xf numFmtId="3" fontId="2" fillId="4" borderId="1" xfId="1" applyNumberFormat="1" applyFont="1" applyFill="1" applyBorder="1" applyAlignment="1">
      <alignment wrapText="1"/>
    </xf>
    <xf numFmtId="3" fontId="2" fillId="8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3" fontId="1" fillId="1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9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141"/>
  <sheetViews>
    <sheetView tabSelected="1" view="pageBreakPreview" topLeftCell="A71" zoomScale="90" zoomScaleNormal="80" zoomScaleSheetLayoutView="90" zoomScalePageLayoutView="70" workbookViewId="0">
      <selection activeCell="E77" sqref="E77"/>
    </sheetView>
  </sheetViews>
  <sheetFormatPr baseColWidth="10" defaultColWidth="11.42578125" defaultRowHeight="12.75" x14ac:dyDescent="0.2"/>
  <cols>
    <col min="1" max="1" width="26.5703125" style="1" customWidth="1"/>
    <col min="2" max="2" width="44.28515625" style="38" customWidth="1"/>
    <col min="3" max="3" width="33" style="38" customWidth="1"/>
    <col min="4" max="4" width="31.7109375" style="38" hidden="1" customWidth="1"/>
    <col min="5" max="8" width="4.7109375" style="1" customWidth="1"/>
    <col min="9" max="9" width="34.140625" style="1" customWidth="1"/>
    <col min="10" max="10" width="12.5703125" style="38" customWidth="1"/>
    <col min="11" max="12" width="12.42578125" style="38" customWidth="1"/>
    <col min="13" max="13" width="12.140625" style="38" customWidth="1"/>
    <col min="14" max="14" width="13" style="1" customWidth="1"/>
    <col min="15" max="15" width="10.85546875" style="38" customWidth="1"/>
    <col min="16" max="16" width="13" style="38" customWidth="1"/>
    <col min="17" max="17" width="13.28515625" style="1" customWidth="1"/>
    <col min="18" max="20" width="11.42578125" style="1"/>
    <col min="21" max="21" width="15.28515625" style="1" customWidth="1"/>
    <col min="22" max="16384" width="11.42578125" style="1"/>
  </cols>
  <sheetData>
    <row r="2" spans="1:17" x14ac:dyDescent="0.2">
      <c r="A2" s="89" t="s">
        <v>213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x14ac:dyDescent="0.2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">
      <c r="A4" s="65"/>
      <c r="B4" s="65"/>
      <c r="C4" s="2"/>
      <c r="D4" s="2"/>
      <c r="E4" s="65"/>
      <c r="F4" s="65"/>
      <c r="G4" s="65"/>
      <c r="H4" s="65"/>
      <c r="I4" s="65"/>
      <c r="J4" s="65"/>
      <c r="K4" s="65"/>
      <c r="L4" s="65"/>
      <c r="M4" s="65"/>
      <c r="O4" s="65"/>
      <c r="P4" s="65"/>
    </row>
    <row r="5" spans="1:17" ht="12.75" customHeight="1" x14ac:dyDescent="0.2">
      <c r="A5" s="87" t="s">
        <v>1</v>
      </c>
      <c r="B5" s="87" t="s">
        <v>2</v>
      </c>
      <c r="C5" s="87" t="s">
        <v>3</v>
      </c>
      <c r="D5" s="87" t="s">
        <v>4</v>
      </c>
      <c r="E5" s="87" t="s">
        <v>5</v>
      </c>
      <c r="F5" s="87"/>
      <c r="G5" s="87"/>
      <c r="H5" s="87"/>
      <c r="I5" s="87" t="s">
        <v>6</v>
      </c>
      <c r="J5" s="87"/>
      <c r="K5" s="87"/>
      <c r="L5" s="87"/>
      <c r="M5" s="87"/>
      <c r="N5" s="87"/>
      <c r="O5" s="87"/>
      <c r="P5" s="87"/>
      <c r="Q5" s="87"/>
    </row>
    <row r="6" spans="1:17" x14ac:dyDescent="0.2">
      <c r="A6" s="87"/>
      <c r="B6" s="87"/>
      <c r="C6" s="87"/>
      <c r="D6" s="87"/>
      <c r="E6" s="85">
        <v>2018</v>
      </c>
      <c r="F6" s="86"/>
      <c r="G6" s="85">
        <v>2019</v>
      </c>
      <c r="H6" s="86"/>
      <c r="I6" s="66" t="s">
        <v>11</v>
      </c>
      <c r="J6" s="87" t="s">
        <v>12</v>
      </c>
      <c r="K6" s="87"/>
      <c r="L6" s="87" t="s">
        <v>13</v>
      </c>
      <c r="M6" s="87"/>
      <c r="N6" s="87" t="s">
        <v>14</v>
      </c>
      <c r="O6" s="87"/>
      <c r="P6" s="66" t="s">
        <v>15</v>
      </c>
      <c r="Q6" s="66" t="s">
        <v>15</v>
      </c>
    </row>
    <row r="7" spans="1:17" x14ac:dyDescent="0.2">
      <c r="A7" s="66"/>
      <c r="B7" s="66"/>
      <c r="C7" s="66"/>
      <c r="D7" s="66"/>
      <c r="E7" s="66" t="s">
        <v>9</v>
      </c>
      <c r="F7" s="66" t="s">
        <v>10</v>
      </c>
      <c r="G7" s="66" t="s">
        <v>7</v>
      </c>
      <c r="H7" s="66" t="s">
        <v>8</v>
      </c>
      <c r="I7" s="66"/>
      <c r="J7" s="3">
        <v>2018</v>
      </c>
      <c r="K7" s="3">
        <v>2019</v>
      </c>
      <c r="L7" s="3">
        <v>2018</v>
      </c>
      <c r="M7" s="3">
        <v>2019</v>
      </c>
      <c r="N7" s="3">
        <v>2018</v>
      </c>
      <c r="O7" s="3">
        <v>2019</v>
      </c>
      <c r="P7" s="3">
        <v>2018</v>
      </c>
      <c r="Q7" s="3">
        <v>2019</v>
      </c>
    </row>
    <row r="8" spans="1:17" s="4" customFormat="1" ht="34.5" customHeight="1" x14ac:dyDescent="0.2">
      <c r="A8" s="88" t="s">
        <v>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48.75" customHeight="1" x14ac:dyDescent="0.2">
      <c r="A9" s="93" t="s">
        <v>17</v>
      </c>
      <c r="B9" s="5" t="s">
        <v>18</v>
      </c>
      <c r="C9" s="6" t="s">
        <v>19</v>
      </c>
      <c r="D9" s="6" t="s">
        <v>20</v>
      </c>
      <c r="E9" s="10" t="s">
        <v>101</v>
      </c>
      <c r="F9" s="10" t="s">
        <v>101</v>
      </c>
      <c r="G9" s="10" t="s">
        <v>101</v>
      </c>
      <c r="H9" s="10" t="s">
        <v>101</v>
      </c>
      <c r="I9" s="19" t="s">
        <v>21</v>
      </c>
      <c r="J9" s="9"/>
      <c r="K9" s="9"/>
      <c r="L9" s="9"/>
      <c r="M9" s="12"/>
      <c r="N9" s="9">
        <v>29500</v>
      </c>
      <c r="O9" s="68">
        <v>30034</v>
      </c>
      <c r="P9" s="9">
        <f>SUM(J9,L9,N9)</f>
        <v>29500</v>
      </c>
      <c r="Q9" s="9">
        <f>SUM(K9,M9,O9)</f>
        <v>30034</v>
      </c>
    </row>
    <row r="10" spans="1:17" ht="30" customHeight="1" x14ac:dyDescent="0.2">
      <c r="A10" s="93"/>
      <c r="B10" s="5" t="s">
        <v>22</v>
      </c>
      <c r="C10" s="6" t="s">
        <v>23</v>
      </c>
      <c r="D10" s="6" t="s">
        <v>24</v>
      </c>
      <c r="E10" s="7"/>
      <c r="F10" s="7"/>
      <c r="G10" s="7"/>
      <c r="H10" s="7"/>
      <c r="I10" s="8" t="s">
        <v>25</v>
      </c>
      <c r="J10" s="9"/>
      <c r="K10" s="9"/>
      <c r="L10" s="9"/>
      <c r="M10" s="12"/>
      <c r="N10" s="9"/>
      <c r="O10" s="9"/>
      <c r="P10" s="9">
        <f t="shared" ref="P10:P20" si="0">SUM(J10,L10,N10)</f>
        <v>0</v>
      </c>
      <c r="Q10" s="9">
        <f t="shared" ref="Q10:Q20" si="1">SUM(K10,M10,O10)</f>
        <v>0</v>
      </c>
    </row>
    <row r="11" spans="1:17" ht="29.25" customHeight="1" x14ac:dyDescent="0.2">
      <c r="A11" s="93"/>
      <c r="B11" s="5" t="s">
        <v>26</v>
      </c>
      <c r="C11" s="6" t="s">
        <v>27</v>
      </c>
      <c r="D11" s="6" t="s">
        <v>28</v>
      </c>
      <c r="E11" s="10"/>
      <c r="F11" s="10"/>
      <c r="G11" s="10"/>
      <c r="H11" s="10"/>
      <c r="I11" s="11" t="s">
        <v>29</v>
      </c>
      <c r="J11" s="9"/>
      <c r="K11" s="9"/>
      <c r="L11" s="12"/>
      <c r="M11" s="12"/>
      <c r="N11" s="9"/>
      <c r="O11" s="9"/>
      <c r="P11" s="9">
        <f t="shared" si="0"/>
        <v>0</v>
      </c>
      <c r="Q11" s="9">
        <f t="shared" si="1"/>
        <v>0</v>
      </c>
    </row>
    <row r="12" spans="1:17" ht="29.25" customHeight="1" x14ac:dyDescent="0.2">
      <c r="A12" s="93"/>
      <c r="B12" s="5" t="s">
        <v>30</v>
      </c>
      <c r="C12" s="13" t="s">
        <v>31</v>
      </c>
      <c r="D12" s="6" t="s">
        <v>32</v>
      </c>
      <c r="E12" s="10"/>
      <c r="F12" s="10"/>
      <c r="G12" s="10"/>
      <c r="H12" s="10"/>
      <c r="I12" s="11" t="s">
        <v>33</v>
      </c>
      <c r="J12" s="9"/>
      <c r="K12" s="9"/>
      <c r="L12" s="9"/>
      <c r="M12" s="12"/>
      <c r="N12" s="9"/>
      <c r="O12" s="9"/>
      <c r="P12" s="9">
        <f t="shared" si="0"/>
        <v>0</v>
      </c>
      <c r="Q12" s="9">
        <f t="shared" si="1"/>
        <v>0</v>
      </c>
    </row>
    <row r="13" spans="1:17" ht="30" customHeight="1" x14ac:dyDescent="0.2">
      <c r="A13" s="93"/>
      <c r="B13" s="5" t="s">
        <v>34</v>
      </c>
      <c r="C13" s="13" t="s">
        <v>35</v>
      </c>
      <c r="D13" s="13" t="s">
        <v>36</v>
      </c>
      <c r="E13" s="10"/>
      <c r="F13" s="10"/>
      <c r="G13" s="10"/>
      <c r="H13" s="10"/>
      <c r="I13" s="10" t="s">
        <v>37</v>
      </c>
      <c r="J13" s="9"/>
      <c r="K13" s="9"/>
      <c r="L13" s="9"/>
      <c r="M13" s="12"/>
      <c r="N13" s="9"/>
      <c r="O13" s="9"/>
      <c r="P13" s="9">
        <f t="shared" si="0"/>
        <v>0</v>
      </c>
      <c r="Q13" s="9">
        <f t="shared" si="1"/>
        <v>0</v>
      </c>
    </row>
    <row r="14" spans="1:17" ht="18" customHeight="1" x14ac:dyDescent="0.2">
      <c r="A14" s="93"/>
      <c r="B14" s="5" t="s">
        <v>38</v>
      </c>
      <c r="C14" s="13" t="s">
        <v>39</v>
      </c>
      <c r="D14" s="13" t="s">
        <v>40</v>
      </c>
      <c r="E14" s="10"/>
      <c r="F14" s="10"/>
      <c r="G14" s="10"/>
      <c r="H14" s="10"/>
      <c r="I14" s="5" t="s">
        <v>41</v>
      </c>
      <c r="J14" s="9"/>
      <c r="K14" s="9"/>
      <c r="L14" s="9"/>
      <c r="M14" s="12"/>
      <c r="N14" s="9"/>
      <c r="O14" s="9"/>
      <c r="P14" s="9">
        <f t="shared" si="0"/>
        <v>0</v>
      </c>
      <c r="Q14" s="9">
        <f t="shared" si="1"/>
        <v>0</v>
      </c>
    </row>
    <row r="15" spans="1:17" ht="27" customHeight="1" x14ac:dyDescent="0.2">
      <c r="A15" s="93"/>
      <c r="B15" s="5" t="s">
        <v>42</v>
      </c>
      <c r="C15" s="13" t="s">
        <v>43</v>
      </c>
      <c r="D15" s="13" t="s">
        <v>44</v>
      </c>
      <c r="E15" s="10"/>
      <c r="F15" s="10"/>
      <c r="G15" s="10"/>
      <c r="H15" s="10"/>
      <c r="I15" s="10" t="s">
        <v>45</v>
      </c>
      <c r="J15" s="9"/>
      <c r="K15" s="9"/>
      <c r="L15" s="9"/>
      <c r="M15" s="12"/>
      <c r="N15" s="9"/>
      <c r="O15" s="9"/>
      <c r="P15" s="9">
        <f t="shared" si="0"/>
        <v>0</v>
      </c>
      <c r="Q15" s="9">
        <f t="shared" si="1"/>
        <v>0</v>
      </c>
    </row>
    <row r="16" spans="1:17" ht="38.25" x14ac:dyDescent="0.2">
      <c r="A16" s="93"/>
      <c r="B16" s="5" t="s">
        <v>46</v>
      </c>
      <c r="C16" s="13" t="s">
        <v>47</v>
      </c>
      <c r="D16" s="13" t="s">
        <v>48</v>
      </c>
      <c r="E16" s="10"/>
      <c r="F16" s="10"/>
      <c r="G16" s="10"/>
      <c r="H16" s="10"/>
      <c r="I16" s="11" t="s">
        <v>33</v>
      </c>
      <c r="J16" s="9"/>
      <c r="K16" s="9"/>
      <c r="L16" s="9"/>
      <c r="M16" s="12"/>
      <c r="N16" s="9"/>
      <c r="O16" s="9"/>
      <c r="P16" s="9">
        <f t="shared" si="0"/>
        <v>0</v>
      </c>
      <c r="Q16" s="9">
        <f t="shared" si="1"/>
        <v>0</v>
      </c>
    </row>
    <row r="17" spans="1:17" ht="165.75" x14ac:dyDescent="0.2">
      <c r="A17" s="93"/>
      <c r="B17" s="13" t="s">
        <v>49</v>
      </c>
      <c r="C17" s="6" t="s">
        <v>50</v>
      </c>
      <c r="D17" s="6" t="s">
        <v>51</v>
      </c>
      <c r="E17" s="10"/>
      <c r="F17" s="10"/>
      <c r="G17" s="10"/>
      <c r="H17" s="10"/>
      <c r="I17" s="11" t="s">
        <v>33</v>
      </c>
      <c r="J17" s="9"/>
      <c r="K17" s="9"/>
      <c r="L17" s="9"/>
      <c r="M17" s="12"/>
      <c r="N17" s="9"/>
      <c r="O17" s="68"/>
      <c r="P17" s="9">
        <f t="shared" si="0"/>
        <v>0</v>
      </c>
      <c r="Q17" s="9">
        <f t="shared" si="1"/>
        <v>0</v>
      </c>
    </row>
    <row r="18" spans="1:17" ht="42" customHeight="1" x14ac:dyDescent="0.2">
      <c r="A18" s="93"/>
      <c r="B18" s="5" t="s">
        <v>52</v>
      </c>
      <c r="C18" s="6" t="s">
        <v>53</v>
      </c>
      <c r="D18" s="6" t="s">
        <v>54</v>
      </c>
      <c r="E18" s="10"/>
      <c r="F18" s="10"/>
      <c r="G18" s="10"/>
      <c r="H18" s="10"/>
      <c r="I18" s="10" t="s">
        <v>25</v>
      </c>
      <c r="J18" s="9"/>
      <c r="K18" s="9"/>
      <c r="L18" s="9"/>
      <c r="M18" s="12"/>
      <c r="N18" s="9"/>
      <c r="O18" s="9"/>
      <c r="P18" s="9">
        <f t="shared" si="0"/>
        <v>0</v>
      </c>
      <c r="Q18" s="9">
        <f t="shared" si="1"/>
        <v>0</v>
      </c>
    </row>
    <row r="19" spans="1:17" ht="35.25" customHeight="1" x14ac:dyDescent="0.2">
      <c r="A19" s="93"/>
      <c r="B19" s="13" t="s">
        <v>55</v>
      </c>
      <c r="C19" s="64" t="s">
        <v>56</v>
      </c>
      <c r="D19" s="64" t="s">
        <v>57</v>
      </c>
      <c r="E19" s="7"/>
      <c r="F19" s="7"/>
      <c r="G19" s="7"/>
      <c r="H19" s="7"/>
      <c r="I19" s="10" t="s">
        <v>25</v>
      </c>
      <c r="J19" s="9"/>
      <c r="K19" s="9"/>
      <c r="L19" s="9"/>
      <c r="M19" s="12"/>
      <c r="N19" s="9"/>
      <c r="O19" s="9"/>
      <c r="P19" s="9">
        <f t="shared" si="0"/>
        <v>0</v>
      </c>
      <c r="Q19" s="9">
        <f t="shared" si="1"/>
        <v>0</v>
      </c>
    </row>
    <row r="20" spans="1:17" ht="69" customHeight="1" x14ac:dyDescent="0.2">
      <c r="A20" s="93"/>
      <c r="B20" s="5" t="s">
        <v>58</v>
      </c>
      <c r="C20" s="13" t="s">
        <v>59</v>
      </c>
      <c r="D20" s="13" t="s">
        <v>60</v>
      </c>
      <c r="E20" s="7"/>
      <c r="F20" s="7"/>
      <c r="G20" s="7"/>
      <c r="H20" s="7"/>
      <c r="I20" s="10" t="s">
        <v>25</v>
      </c>
      <c r="J20" s="9"/>
      <c r="K20" s="9"/>
      <c r="L20" s="9"/>
      <c r="M20" s="12"/>
      <c r="N20" s="9"/>
      <c r="O20" s="9"/>
      <c r="P20" s="9">
        <f t="shared" si="0"/>
        <v>0</v>
      </c>
      <c r="Q20" s="9">
        <f t="shared" si="1"/>
        <v>0</v>
      </c>
    </row>
    <row r="21" spans="1:17" x14ac:dyDescent="0.2">
      <c r="A21" s="93"/>
      <c r="B21" s="14"/>
      <c r="C21" s="25"/>
      <c r="D21" s="25"/>
      <c r="E21" s="15"/>
      <c r="F21" s="15"/>
      <c r="G21" s="15"/>
      <c r="H21" s="15"/>
      <c r="I21" s="16" t="s">
        <v>15</v>
      </c>
      <c r="J21" s="17">
        <f>SUM(J9:J20)</f>
        <v>0</v>
      </c>
      <c r="K21" s="17"/>
      <c r="L21" s="17">
        <f t="shared" ref="L21:Q21" si="2">SUM(L9:L20)</f>
        <v>0</v>
      </c>
      <c r="M21" s="17">
        <f t="shared" si="2"/>
        <v>0</v>
      </c>
      <c r="N21" s="17">
        <f t="shared" si="2"/>
        <v>29500</v>
      </c>
      <c r="O21" s="17">
        <f t="shared" si="2"/>
        <v>30034</v>
      </c>
      <c r="P21" s="17">
        <f t="shared" si="2"/>
        <v>29500</v>
      </c>
      <c r="Q21" s="17">
        <f t="shared" si="2"/>
        <v>30034</v>
      </c>
    </row>
    <row r="22" spans="1:17" ht="20.25" customHeight="1" x14ac:dyDescent="0.2">
      <c r="A22" s="91" t="s">
        <v>61</v>
      </c>
      <c r="B22" s="18" t="s">
        <v>62</v>
      </c>
      <c r="C22" s="18"/>
      <c r="D22" s="18"/>
      <c r="E22" s="7"/>
      <c r="F22" s="7"/>
      <c r="G22" s="7"/>
      <c r="H22" s="7"/>
      <c r="I22" s="19" t="s">
        <v>63</v>
      </c>
      <c r="J22" s="9"/>
      <c r="K22" s="9"/>
      <c r="L22" s="75"/>
      <c r="M22" s="9"/>
      <c r="N22" s="9"/>
      <c r="O22" s="9"/>
      <c r="P22" s="9">
        <f>SUM(J22,L22,N22)</f>
        <v>0</v>
      </c>
      <c r="Q22" s="9">
        <f>SUM(K22,M22,O22)</f>
        <v>0</v>
      </c>
    </row>
    <row r="23" spans="1:17" ht="2.25" hidden="1" customHeight="1" x14ac:dyDescent="0.2">
      <c r="A23" s="91"/>
      <c r="B23" s="18"/>
      <c r="C23" s="18"/>
      <c r="D23" s="18"/>
      <c r="E23" s="7"/>
      <c r="F23" s="7"/>
      <c r="G23" s="7"/>
      <c r="H23" s="7"/>
      <c r="I23" s="19"/>
      <c r="J23" s="9"/>
      <c r="K23" s="9"/>
      <c r="L23" s="9"/>
      <c r="M23" s="9"/>
      <c r="N23" s="9"/>
      <c r="O23" s="9"/>
      <c r="P23" s="9">
        <f t="shared" ref="P23:P34" si="3">SUM(J23,L23,N23)</f>
        <v>0</v>
      </c>
      <c r="Q23" s="9">
        <f t="shared" ref="Q23:Q34" si="4">SUM(K23,M23,O23)</f>
        <v>0</v>
      </c>
    </row>
    <row r="24" spans="1:17" ht="2.25" hidden="1" customHeight="1" x14ac:dyDescent="0.2">
      <c r="A24" s="91"/>
      <c r="B24" s="18"/>
      <c r="C24" s="18"/>
      <c r="D24" s="18"/>
      <c r="E24" s="7"/>
      <c r="F24" s="7"/>
      <c r="G24" s="7"/>
      <c r="H24" s="7"/>
      <c r="I24" s="19"/>
      <c r="J24" s="9"/>
      <c r="K24" s="9"/>
      <c r="L24" s="9"/>
      <c r="M24" s="9"/>
      <c r="N24" s="9"/>
      <c r="O24" s="9"/>
      <c r="P24" s="9">
        <f t="shared" si="3"/>
        <v>0</v>
      </c>
      <c r="Q24" s="9">
        <f t="shared" si="4"/>
        <v>0</v>
      </c>
    </row>
    <row r="25" spans="1:17" ht="12.75" customHeight="1" x14ac:dyDescent="0.2">
      <c r="A25" s="91"/>
      <c r="B25" s="18" t="s">
        <v>64</v>
      </c>
      <c r="C25" s="20"/>
      <c r="D25" s="20"/>
      <c r="E25" s="7"/>
      <c r="F25" s="7"/>
      <c r="G25" s="7"/>
      <c r="H25" s="7"/>
      <c r="I25" s="8" t="s">
        <v>25</v>
      </c>
      <c r="J25" s="9"/>
      <c r="K25" s="9"/>
      <c r="L25" s="9"/>
      <c r="M25" s="9"/>
      <c r="N25" s="9"/>
      <c r="O25" s="9"/>
      <c r="P25" s="9">
        <f t="shared" si="3"/>
        <v>0</v>
      </c>
      <c r="Q25" s="9">
        <f t="shared" si="4"/>
        <v>0</v>
      </c>
    </row>
    <row r="26" spans="1:17" ht="40.5" customHeight="1" x14ac:dyDescent="0.2">
      <c r="A26" s="91"/>
      <c r="B26" s="21" t="s">
        <v>65</v>
      </c>
      <c r="C26" s="20"/>
      <c r="D26" s="20"/>
      <c r="E26" s="7"/>
      <c r="F26" s="7"/>
      <c r="G26" s="7"/>
      <c r="H26" s="7"/>
      <c r="I26" s="11" t="s">
        <v>29</v>
      </c>
      <c r="J26" s="9"/>
      <c r="K26" s="9"/>
      <c r="L26" s="9"/>
      <c r="M26" s="9"/>
      <c r="N26" s="9"/>
      <c r="O26" s="9"/>
      <c r="P26" s="9">
        <f t="shared" si="3"/>
        <v>0</v>
      </c>
      <c r="Q26" s="9">
        <f t="shared" si="4"/>
        <v>0</v>
      </c>
    </row>
    <row r="27" spans="1:17" ht="39.75" customHeight="1" x14ac:dyDescent="0.2">
      <c r="A27" s="91"/>
      <c r="B27" s="21" t="s">
        <v>66</v>
      </c>
      <c r="C27" s="22" t="s">
        <v>210</v>
      </c>
      <c r="D27" s="22" t="s">
        <v>67</v>
      </c>
      <c r="E27" s="7"/>
      <c r="F27" s="7"/>
      <c r="G27" s="7"/>
      <c r="H27" s="7"/>
      <c r="I27" s="23" t="s">
        <v>41</v>
      </c>
      <c r="J27" s="9"/>
      <c r="K27" s="9"/>
      <c r="L27" s="9"/>
      <c r="M27" s="12"/>
      <c r="N27" s="9"/>
      <c r="O27" s="9"/>
      <c r="P27" s="9">
        <f t="shared" si="3"/>
        <v>0</v>
      </c>
      <c r="Q27" s="9">
        <f t="shared" si="4"/>
        <v>0</v>
      </c>
    </row>
    <row r="28" spans="1:17" ht="42" customHeight="1" x14ac:dyDescent="0.2">
      <c r="A28" s="91"/>
      <c r="B28" s="94" t="s">
        <v>68</v>
      </c>
      <c r="C28" s="22" t="s">
        <v>69</v>
      </c>
      <c r="D28" s="22" t="s">
        <v>70</v>
      </c>
      <c r="E28" s="7"/>
      <c r="F28" s="7"/>
      <c r="G28" s="7"/>
      <c r="H28" s="7"/>
      <c r="I28" s="10" t="s">
        <v>37</v>
      </c>
      <c r="J28" s="9"/>
      <c r="K28" s="9"/>
      <c r="L28" s="9"/>
      <c r="M28" s="12"/>
      <c r="N28" s="9"/>
      <c r="O28" s="9"/>
      <c r="P28" s="9">
        <f t="shared" si="3"/>
        <v>0</v>
      </c>
      <c r="Q28" s="9">
        <f t="shared" si="4"/>
        <v>0</v>
      </c>
    </row>
    <row r="29" spans="1:17" ht="42" customHeight="1" x14ac:dyDescent="0.2">
      <c r="A29" s="91"/>
      <c r="B29" s="94"/>
      <c r="C29" s="22" t="s">
        <v>71</v>
      </c>
      <c r="D29" s="22" t="s">
        <v>72</v>
      </c>
      <c r="E29" s="7"/>
      <c r="F29" s="7"/>
      <c r="G29" s="7"/>
      <c r="H29" s="7"/>
      <c r="I29" s="11" t="s">
        <v>33</v>
      </c>
      <c r="J29" s="9"/>
      <c r="K29" s="9"/>
      <c r="L29" s="9"/>
      <c r="M29" s="12"/>
      <c r="N29" s="9"/>
      <c r="O29" s="9"/>
      <c r="P29" s="9">
        <f t="shared" si="3"/>
        <v>0</v>
      </c>
      <c r="Q29" s="9">
        <f t="shared" si="4"/>
        <v>0</v>
      </c>
    </row>
    <row r="30" spans="1:17" ht="31.5" customHeight="1" x14ac:dyDescent="0.2">
      <c r="A30" s="91"/>
      <c r="B30" s="94"/>
      <c r="C30" s="22" t="s">
        <v>212</v>
      </c>
      <c r="D30" s="22" t="s">
        <v>72</v>
      </c>
      <c r="E30" s="7" t="s">
        <v>101</v>
      </c>
      <c r="F30" s="7" t="s">
        <v>101</v>
      </c>
      <c r="G30" s="7" t="s">
        <v>101</v>
      </c>
      <c r="H30" s="7" t="s">
        <v>101</v>
      </c>
      <c r="I30" s="11" t="s">
        <v>33</v>
      </c>
      <c r="J30" s="9"/>
      <c r="K30" s="9"/>
      <c r="L30" s="9">
        <v>60000</v>
      </c>
      <c r="M30" s="12">
        <v>20000</v>
      </c>
      <c r="N30" s="9"/>
      <c r="O30" s="9"/>
      <c r="P30" s="9">
        <f t="shared" si="3"/>
        <v>60000</v>
      </c>
      <c r="Q30" s="9">
        <f t="shared" si="4"/>
        <v>20000</v>
      </c>
    </row>
    <row r="31" spans="1:17" ht="27" customHeight="1" x14ac:dyDescent="0.2">
      <c r="A31" s="91"/>
      <c r="B31" s="94"/>
      <c r="C31" s="22" t="s">
        <v>73</v>
      </c>
      <c r="D31" s="22" t="s">
        <v>74</v>
      </c>
      <c r="E31" s="24"/>
      <c r="F31" s="24"/>
      <c r="G31" s="24"/>
      <c r="H31" s="24"/>
      <c r="I31" s="10" t="s">
        <v>45</v>
      </c>
      <c r="J31" s="9"/>
      <c r="K31" s="9"/>
      <c r="L31" s="9"/>
      <c r="M31" s="12"/>
      <c r="N31" s="9"/>
      <c r="O31" s="9"/>
      <c r="P31" s="9">
        <f t="shared" si="3"/>
        <v>0</v>
      </c>
      <c r="Q31" s="9">
        <f t="shared" si="4"/>
        <v>0</v>
      </c>
    </row>
    <row r="32" spans="1:17" ht="39" customHeight="1" x14ac:dyDescent="0.2">
      <c r="A32" s="91"/>
      <c r="B32" s="94"/>
      <c r="C32" s="22" t="s">
        <v>75</v>
      </c>
      <c r="D32" s="22" t="s">
        <v>76</v>
      </c>
      <c r="E32" s="7" t="s">
        <v>101</v>
      </c>
      <c r="F32" s="7" t="s">
        <v>101</v>
      </c>
      <c r="G32" s="7" t="s">
        <v>101</v>
      </c>
      <c r="H32" s="7" t="s">
        <v>101</v>
      </c>
      <c r="I32" s="10" t="s">
        <v>214</v>
      </c>
      <c r="J32" s="9"/>
      <c r="K32" s="9"/>
      <c r="L32" s="9">
        <v>10000</v>
      </c>
      <c r="M32" s="12">
        <v>10000</v>
      </c>
      <c r="N32" s="9"/>
      <c r="O32" s="9"/>
      <c r="P32" s="9">
        <f t="shared" si="3"/>
        <v>10000</v>
      </c>
      <c r="Q32" s="9">
        <f t="shared" si="4"/>
        <v>10000</v>
      </c>
    </row>
    <row r="33" spans="1:17" ht="24.75" customHeight="1" x14ac:dyDescent="0.2">
      <c r="A33" s="91"/>
      <c r="B33" s="94"/>
      <c r="C33" s="22" t="s">
        <v>77</v>
      </c>
      <c r="D33" s="22" t="s">
        <v>78</v>
      </c>
      <c r="E33" s="24"/>
      <c r="F33" s="24"/>
      <c r="G33" s="24"/>
      <c r="H33" s="24"/>
      <c r="I33" s="10"/>
      <c r="J33" s="9"/>
      <c r="K33" s="9"/>
      <c r="L33" s="9"/>
      <c r="M33" s="12"/>
      <c r="N33" s="9"/>
      <c r="O33" s="9"/>
      <c r="P33" s="9">
        <f t="shared" si="3"/>
        <v>0</v>
      </c>
      <c r="Q33" s="9">
        <f t="shared" si="4"/>
        <v>0</v>
      </c>
    </row>
    <row r="34" spans="1:17" ht="39" customHeight="1" x14ac:dyDescent="0.2">
      <c r="A34" s="91"/>
      <c r="B34" s="94"/>
      <c r="C34" s="22" t="s">
        <v>79</v>
      </c>
      <c r="D34" s="22" t="s">
        <v>80</v>
      </c>
      <c r="E34" s="24"/>
      <c r="F34" s="24"/>
      <c r="G34" s="24"/>
      <c r="H34" s="24"/>
      <c r="I34" s="23"/>
      <c r="J34" s="9"/>
      <c r="K34" s="9"/>
      <c r="L34" s="9"/>
      <c r="M34" s="12"/>
      <c r="N34" s="9"/>
      <c r="O34" s="9"/>
      <c r="P34" s="9">
        <f t="shared" si="3"/>
        <v>0</v>
      </c>
      <c r="Q34" s="9">
        <f t="shared" si="4"/>
        <v>0</v>
      </c>
    </row>
    <row r="35" spans="1:17" x14ac:dyDescent="0.2">
      <c r="A35" s="91"/>
      <c r="B35" s="25"/>
      <c r="C35" s="26"/>
      <c r="D35" s="26"/>
      <c r="E35" s="27"/>
      <c r="F35" s="27"/>
      <c r="G35" s="27"/>
      <c r="H35" s="27"/>
      <c r="I35" s="28" t="s">
        <v>15</v>
      </c>
      <c r="J35" s="17">
        <f>SUM(J22:J34)</f>
        <v>0</v>
      </c>
      <c r="K35" s="17"/>
      <c r="L35" s="17">
        <f>SUM(L23:L34)</f>
        <v>70000</v>
      </c>
      <c r="M35" s="17">
        <f>SUM(M22:M34)</f>
        <v>30000</v>
      </c>
      <c r="N35" s="17">
        <f>SUM(N22:N34)</f>
        <v>0</v>
      </c>
      <c r="O35" s="17">
        <f>SUM(O22:O34)</f>
        <v>0</v>
      </c>
      <c r="P35" s="17">
        <f>SUM(P22:P34)</f>
        <v>70000</v>
      </c>
      <c r="Q35" s="17">
        <f>SUM(Q22:Q34)</f>
        <v>30000</v>
      </c>
    </row>
    <row r="36" spans="1:17" s="31" customFormat="1" x14ac:dyDescent="0.2">
      <c r="A36" s="92" t="s">
        <v>81</v>
      </c>
      <c r="B36" s="92"/>
      <c r="C36" s="92"/>
      <c r="D36" s="92"/>
      <c r="E36" s="92"/>
      <c r="F36" s="92"/>
      <c r="G36" s="92"/>
      <c r="H36" s="92"/>
      <c r="I36" s="29"/>
      <c r="J36" s="30">
        <f>J35+J21</f>
        <v>0</v>
      </c>
      <c r="K36" s="30"/>
      <c r="L36" s="30">
        <f t="shared" ref="L36:Q36" si="5">L35+L21</f>
        <v>70000</v>
      </c>
      <c r="M36" s="30">
        <f t="shared" si="5"/>
        <v>30000</v>
      </c>
      <c r="N36" s="30">
        <f t="shared" si="5"/>
        <v>29500</v>
      </c>
      <c r="O36" s="30">
        <f t="shared" si="5"/>
        <v>30034</v>
      </c>
      <c r="P36" s="30">
        <f t="shared" si="5"/>
        <v>99500</v>
      </c>
      <c r="Q36" s="30">
        <f t="shared" si="5"/>
        <v>60034</v>
      </c>
    </row>
    <row r="37" spans="1:17" s="4" customFormat="1" ht="27" customHeight="1" x14ac:dyDescent="0.2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17.850000000000001" customHeight="1" x14ac:dyDescent="0.2">
      <c r="A38" s="93" t="s">
        <v>83</v>
      </c>
      <c r="B38" s="5" t="s">
        <v>84</v>
      </c>
      <c r="C38" s="32"/>
      <c r="D38" s="5"/>
      <c r="E38" s="74" t="s">
        <v>101</v>
      </c>
      <c r="F38" s="74" t="s">
        <v>101</v>
      </c>
      <c r="G38" s="74" t="s">
        <v>101</v>
      </c>
      <c r="H38" s="74" t="s">
        <v>101</v>
      </c>
      <c r="I38" s="32" t="s">
        <v>21</v>
      </c>
      <c r="J38" s="9"/>
      <c r="K38" s="9"/>
      <c r="L38" s="9"/>
      <c r="M38" s="12"/>
      <c r="N38" s="9">
        <v>24000</v>
      </c>
      <c r="O38" s="9">
        <v>24000</v>
      </c>
      <c r="P38" s="9">
        <f>SUM(J38,L38,N38)</f>
        <v>24000</v>
      </c>
      <c r="Q38" s="9">
        <f>SUM(K38,M38,O38)</f>
        <v>24000</v>
      </c>
    </row>
    <row r="39" spans="1:17" ht="25.5" x14ac:dyDescent="0.2">
      <c r="A39" s="93"/>
      <c r="B39" s="5" t="s">
        <v>85</v>
      </c>
      <c r="C39" s="32"/>
      <c r="D39" s="5"/>
      <c r="E39" s="74"/>
      <c r="F39" s="74"/>
      <c r="G39" s="74"/>
      <c r="H39" s="74"/>
      <c r="I39" s="10" t="s">
        <v>25</v>
      </c>
      <c r="J39" s="9"/>
      <c r="K39" s="9"/>
      <c r="L39" s="9"/>
      <c r="M39" s="12"/>
      <c r="N39" s="9"/>
      <c r="O39" s="68"/>
      <c r="P39" s="9">
        <f t="shared" ref="P39:P43" si="6">SUM(J39,L39,N39)</f>
        <v>0</v>
      </c>
      <c r="Q39" s="9">
        <f t="shared" ref="Q39:Q43" si="7">SUM(K39,M39,O39)</f>
        <v>0</v>
      </c>
    </row>
    <row r="40" spans="1:17" ht="25.5" x14ac:dyDescent="0.2">
      <c r="A40" s="93"/>
      <c r="B40" s="5" t="s">
        <v>86</v>
      </c>
      <c r="C40" s="32"/>
      <c r="D40" s="5"/>
      <c r="E40" s="74"/>
      <c r="F40" s="74" t="s">
        <v>101</v>
      </c>
      <c r="G40" s="74" t="s">
        <v>101</v>
      </c>
      <c r="H40" s="74"/>
      <c r="I40" s="5" t="s">
        <v>33</v>
      </c>
      <c r="J40" s="9"/>
      <c r="K40" s="9"/>
      <c r="L40" s="9"/>
      <c r="M40" s="12"/>
      <c r="N40" s="9">
        <v>15000</v>
      </c>
      <c r="O40" s="9">
        <v>5000</v>
      </c>
      <c r="P40" s="9">
        <f t="shared" si="6"/>
        <v>15000</v>
      </c>
      <c r="Q40" s="9">
        <f t="shared" si="7"/>
        <v>5000</v>
      </c>
    </row>
    <row r="41" spans="1:17" ht="30" customHeight="1" x14ac:dyDescent="0.2">
      <c r="A41" s="93"/>
      <c r="B41" s="5" t="s">
        <v>87</v>
      </c>
      <c r="C41" s="32"/>
      <c r="D41" s="5"/>
      <c r="E41" s="74"/>
      <c r="F41" s="74"/>
      <c r="G41" s="74"/>
      <c r="H41" s="74"/>
      <c r="I41" s="10" t="s">
        <v>45</v>
      </c>
      <c r="J41" s="9"/>
      <c r="K41" s="9"/>
      <c r="L41" s="9"/>
      <c r="M41" s="12"/>
      <c r="N41" s="9"/>
      <c r="O41" s="9"/>
      <c r="P41" s="9">
        <f t="shared" si="6"/>
        <v>0</v>
      </c>
      <c r="Q41" s="9">
        <f t="shared" si="7"/>
        <v>0</v>
      </c>
    </row>
    <row r="42" spans="1:17" ht="20.25" customHeight="1" x14ac:dyDescent="0.2">
      <c r="A42" s="93"/>
      <c r="B42" s="5"/>
      <c r="C42" s="32"/>
      <c r="D42" s="5"/>
      <c r="E42" s="74"/>
      <c r="F42" s="74"/>
      <c r="G42" s="74"/>
      <c r="H42" s="74"/>
      <c r="I42" s="10" t="s">
        <v>37</v>
      </c>
      <c r="J42" s="9"/>
      <c r="K42" s="9"/>
      <c r="L42" s="9"/>
      <c r="M42" s="12"/>
      <c r="N42" s="9"/>
      <c r="O42" s="68"/>
      <c r="P42" s="9">
        <f t="shared" si="6"/>
        <v>0</v>
      </c>
      <c r="Q42" s="9">
        <f t="shared" si="7"/>
        <v>0</v>
      </c>
    </row>
    <row r="43" spans="1:17" ht="20.25" customHeight="1" x14ac:dyDescent="0.2">
      <c r="A43" s="93"/>
      <c r="B43" s="5"/>
      <c r="C43" s="32"/>
      <c r="D43" s="5"/>
      <c r="E43" s="74"/>
      <c r="F43" s="74" t="s">
        <v>101</v>
      </c>
      <c r="G43" s="74" t="s">
        <v>101</v>
      </c>
      <c r="H43" s="74"/>
      <c r="I43" s="5" t="s">
        <v>41</v>
      </c>
      <c r="J43" s="9"/>
      <c r="K43" s="9"/>
      <c r="L43" s="9"/>
      <c r="M43" s="12"/>
      <c r="N43" s="9">
        <v>10000</v>
      </c>
      <c r="O43" s="9">
        <v>20000</v>
      </c>
      <c r="P43" s="9">
        <f t="shared" si="6"/>
        <v>10000</v>
      </c>
      <c r="Q43" s="9">
        <f t="shared" si="7"/>
        <v>20000</v>
      </c>
    </row>
    <row r="44" spans="1:17" x14ac:dyDescent="0.2">
      <c r="A44" s="93"/>
      <c r="B44" s="25"/>
      <c r="C44" s="34"/>
      <c r="D44" s="25"/>
      <c r="E44" s="27"/>
      <c r="F44" s="27"/>
      <c r="G44" s="27"/>
      <c r="H44" s="27"/>
      <c r="I44" s="35" t="s">
        <v>15</v>
      </c>
      <c r="J44" s="36">
        <f>SUM(J38:J43)</f>
        <v>0</v>
      </c>
      <c r="K44" s="36"/>
      <c r="L44" s="36">
        <f t="shared" ref="L44:Q44" si="8">SUM(L38:L43)</f>
        <v>0</v>
      </c>
      <c r="M44" s="36">
        <f t="shared" si="8"/>
        <v>0</v>
      </c>
      <c r="N44" s="36">
        <f t="shared" si="8"/>
        <v>49000</v>
      </c>
      <c r="O44" s="36">
        <f t="shared" si="8"/>
        <v>49000</v>
      </c>
      <c r="P44" s="36">
        <f t="shared" si="8"/>
        <v>49000</v>
      </c>
      <c r="Q44" s="36">
        <f t="shared" si="8"/>
        <v>49000</v>
      </c>
    </row>
    <row r="45" spans="1:17" s="31" customFormat="1" ht="19.5" customHeight="1" x14ac:dyDescent="0.2">
      <c r="A45" s="92" t="s">
        <v>88</v>
      </c>
      <c r="B45" s="92"/>
      <c r="C45" s="92"/>
      <c r="D45" s="92"/>
      <c r="E45" s="92"/>
      <c r="F45" s="92"/>
      <c r="G45" s="92"/>
      <c r="H45" s="92"/>
      <c r="I45" s="29"/>
      <c r="J45" s="37">
        <f>J44</f>
        <v>0</v>
      </c>
      <c r="K45" s="37"/>
      <c r="L45" s="37">
        <f t="shared" ref="L45:Q45" si="9">L44</f>
        <v>0</v>
      </c>
      <c r="M45" s="37">
        <f t="shared" si="9"/>
        <v>0</v>
      </c>
      <c r="N45" s="37">
        <f t="shared" si="9"/>
        <v>49000</v>
      </c>
      <c r="O45" s="37">
        <f t="shared" si="9"/>
        <v>49000</v>
      </c>
      <c r="P45" s="37">
        <f t="shared" si="9"/>
        <v>49000</v>
      </c>
      <c r="Q45" s="37">
        <f t="shared" si="9"/>
        <v>49000</v>
      </c>
    </row>
    <row r="46" spans="1:17" ht="32.25" customHeight="1" x14ac:dyDescent="0.2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25.5" x14ac:dyDescent="0.2">
      <c r="A47" s="91" t="s">
        <v>90</v>
      </c>
      <c r="B47" s="5" t="s">
        <v>91</v>
      </c>
      <c r="C47" s="5"/>
      <c r="D47" s="5"/>
      <c r="E47" s="74" t="s">
        <v>101</v>
      </c>
      <c r="F47" s="74" t="s">
        <v>101</v>
      </c>
      <c r="G47" s="74" t="s">
        <v>101</v>
      </c>
      <c r="H47" s="74" t="s">
        <v>101</v>
      </c>
      <c r="I47" s="32" t="s">
        <v>21</v>
      </c>
      <c r="J47" s="9"/>
      <c r="K47" s="9"/>
      <c r="L47" s="9"/>
      <c r="M47" s="12"/>
      <c r="N47" s="9">
        <v>26500</v>
      </c>
      <c r="O47" s="9">
        <v>26500</v>
      </c>
      <c r="P47" s="9">
        <f>SUM(J47,L47,N47)</f>
        <v>26500</v>
      </c>
      <c r="Q47" s="9">
        <f>SUM(K47,M47,O47)</f>
        <v>26500</v>
      </c>
    </row>
    <row r="48" spans="1:17" ht="19.5" customHeight="1" x14ac:dyDescent="0.2">
      <c r="A48" s="91"/>
      <c r="B48" s="5" t="s">
        <v>92</v>
      </c>
      <c r="C48" s="5"/>
      <c r="D48" s="33">
        <v>36000</v>
      </c>
      <c r="E48" s="74"/>
      <c r="F48" s="74"/>
      <c r="G48" s="74"/>
      <c r="H48" s="74"/>
      <c r="I48" s="10" t="s">
        <v>25</v>
      </c>
      <c r="J48" s="9"/>
      <c r="K48" s="9"/>
      <c r="L48" s="9"/>
      <c r="M48" s="12"/>
      <c r="N48" s="9"/>
      <c r="O48" s="9"/>
      <c r="P48" s="9">
        <f t="shared" ref="P48:P53" si="10">SUM(J48,L48,N48)</f>
        <v>0</v>
      </c>
      <c r="Q48" s="9">
        <f t="shared" ref="Q48:Q53" si="11">SUM(K48,M48,O48)</f>
        <v>0</v>
      </c>
    </row>
    <row r="49" spans="1:17" ht="28.5" customHeight="1" x14ac:dyDescent="0.2">
      <c r="A49" s="91"/>
      <c r="B49" s="5" t="s">
        <v>93</v>
      </c>
      <c r="C49" s="5"/>
      <c r="D49" s="33">
        <v>1000</v>
      </c>
      <c r="E49" s="74"/>
      <c r="F49" s="74"/>
      <c r="G49" s="74" t="s">
        <v>101</v>
      </c>
      <c r="H49" s="74" t="s">
        <v>101</v>
      </c>
      <c r="I49" s="5" t="s">
        <v>33</v>
      </c>
      <c r="J49" s="9"/>
      <c r="K49" s="9"/>
      <c r="L49" s="9"/>
      <c r="M49" s="76"/>
      <c r="N49" s="9"/>
      <c r="O49" s="68">
        <v>10000</v>
      </c>
      <c r="P49" s="9">
        <f t="shared" si="10"/>
        <v>0</v>
      </c>
      <c r="Q49" s="9">
        <f t="shared" si="11"/>
        <v>10000</v>
      </c>
    </row>
    <row r="50" spans="1:17" ht="27.75" customHeight="1" x14ac:dyDescent="0.2">
      <c r="A50" s="91"/>
      <c r="B50" s="5" t="s">
        <v>94</v>
      </c>
      <c r="C50" s="5"/>
      <c r="D50" s="69"/>
      <c r="E50" s="74"/>
      <c r="F50" s="74"/>
      <c r="G50" s="74"/>
      <c r="H50" s="74"/>
      <c r="I50" s="10" t="s">
        <v>45</v>
      </c>
      <c r="J50" s="9"/>
      <c r="K50" s="9"/>
      <c r="L50" s="9"/>
      <c r="M50" s="12"/>
      <c r="N50" s="9"/>
      <c r="O50" s="9"/>
      <c r="P50" s="9">
        <f t="shared" si="10"/>
        <v>0</v>
      </c>
      <c r="Q50" s="9">
        <f t="shared" si="11"/>
        <v>0</v>
      </c>
    </row>
    <row r="51" spans="1:17" ht="18.75" customHeight="1" x14ac:dyDescent="0.2">
      <c r="A51" s="91"/>
      <c r="B51" s="5"/>
      <c r="C51" s="5"/>
      <c r="D51" s="33">
        <v>7000</v>
      </c>
      <c r="E51" s="74"/>
      <c r="F51" s="74"/>
      <c r="G51" s="74" t="s">
        <v>101</v>
      </c>
      <c r="H51" s="74" t="s">
        <v>101</v>
      </c>
      <c r="I51" s="10" t="s">
        <v>37</v>
      </c>
      <c r="J51" s="9"/>
      <c r="K51" s="9"/>
      <c r="L51" s="9"/>
      <c r="M51" s="77"/>
      <c r="N51" s="9"/>
      <c r="O51" s="78">
        <v>8000</v>
      </c>
      <c r="P51" s="9">
        <f t="shared" si="10"/>
        <v>0</v>
      </c>
      <c r="Q51" s="9">
        <f t="shared" si="11"/>
        <v>8000</v>
      </c>
    </row>
    <row r="52" spans="1:17" ht="18.75" customHeight="1" x14ac:dyDescent="0.2">
      <c r="A52" s="91"/>
      <c r="B52" s="5"/>
      <c r="C52" s="5"/>
      <c r="D52" s="39">
        <v>2124</v>
      </c>
      <c r="E52" s="74"/>
      <c r="F52" s="74"/>
      <c r="G52" s="74"/>
      <c r="H52" s="74"/>
      <c r="I52" s="5" t="s">
        <v>41</v>
      </c>
      <c r="J52" s="9"/>
      <c r="K52" s="9"/>
      <c r="L52" s="9"/>
      <c r="M52" s="12"/>
      <c r="N52" s="9"/>
      <c r="O52" s="9"/>
      <c r="P52" s="9">
        <f t="shared" si="10"/>
        <v>0</v>
      </c>
      <c r="Q52" s="9">
        <f t="shared" si="11"/>
        <v>0</v>
      </c>
    </row>
    <row r="53" spans="1:17" ht="18" customHeight="1" x14ac:dyDescent="0.2">
      <c r="A53" s="91"/>
      <c r="B53" s="5"/>
      <c r="C53" s="5"/>
      <c r="D53" s="33">
        <v>56042</v>
      </c>
      <c r="E53" s="74"/>
      <c r="F53" s="74"/>
      <c r="G53" s="74" t="s">
        <v>101</v>
      </c>
      <c r="H53" s="74" t="s">
        <v>101</v>
      </c>
      <c r="I53" s="23" t="s">
        <v>211</v>
      </c>
      <c r="J53" s="9"/>
      <c r="K53" s="9"/>
      <c r="L53" s="9"/>
      <c r="M53" s="12"/>
      <c r="N53" s="9"/>
      <c r="O53" s="9">
        <v>1599.92</v>
      </c>
      <c r="P53" s="9">
        <f t="shared" si="10"/>
        <v>0</v>
      </c>
      <c r="Q53" s="9">
        <f t="shared" si="11"/>
        <v>1599.92</v>
      </c>
    </row>
    <row r="54" spans="1:17" x14ac:dyDescent="0.2">
      <c r="A54" s="91"/>
      <c r="B54" s="25"/>
      <c r="C54" s="25"/>
      <c r="D54" s="25"/>
      <c r="E54" s="27"/>
      <c r="F54" s="27"/>
      <c r="G54" s="27"/>
      <c r="H54" s="27"/>
      <c r="I54" s="35" t="s">
        <v>15</v>
      </c>
      <c r="J54" s="36">
        <f>SUM(J47:J53)</f>
        <v>0</v>
      </c>
      <c r="K54" s="36"/>
      <c r="L54" s="36">
        <f t="shared" ref="L54:Q54" si="12">SUM(L47:L53)</f>
        <v>0</v>
      </c>
      <c r="M54" s="36">
        <f t="shared" si="12"/>
        <v>0</v>
      </c>
      <c r="N54" s="36">
        <f t="shared" si="12"/>
        <v>26500</v>
      </c>
      <c r="O54" s="36">
        <f t="shared" si="12"/>
        <v>46099.92</v>
      </c>
      <c r="P54" s="36">
        <f t="shared" si="12"/>
        <v>26500</v>
      </c>
      <c r="Q54" s="36">
        <f t="shared" si="12"/>
        <v>46099.92</v>
      </c>
    </row>
    <row r="55" spans="1:17" ht="18" customHeight="1" x14ac:dyDescent="0.2">
      <c r="A55" s="92" t="s">
        <v>95</v>
      </c>
      <c r="B55" s="92"/>
      <c r="C55" s="92"/>
      <c r="D55" s="92"/>
      <c r="E55" s="92"/>
      <c r="F55" s="92"/>
      <c r="G55" s="92"/>
      <c r="H55" s="92"/>
      <c r="I55" s="40"/>
      <c r="J55" s="37">
        <f>J54</f>
        <v>0</v>
      </c>
      <c r="K55" s="37"/>
      <c r="L55" s="37">
        <f t="shared" ref="L55:Q55" si="13">L54</f>
        <v>0</v>
      </c>
      <c r="M55" s="37">
        <f t="shared" si="13"/>
        <v>0</v>
      </c>
      <c r="N55" s="37">
        <f t="shared" si="13"/>
        <v>26500</v>
      </c>
      <c r="O55" s="37">
        <f t="shared" si="13"/>
        <v>46099.92</v>
      </c>
      <c r="P55" s="37">
        <f t="shared" si="13"/>
        <v>26500</v>
      </c>
      <c r="Q55" s="37">
        <f t="shared" si="13"/>
        <v>46099.92</v>
      </c>
    </row>
    <row r="56" spans="1:17" ht="36.75" customHeight="1" x14ac:dyDescent="0.2">
      <c r="A56" s="88" t="s">
        <v>96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63" customHeight="1" x14ac:dyDescent="0.2">
      <c r="A57" s="91" t="s">
        <v>97</v>
      </c>
      <c r="B57" s="5" t="s">
        <v>98</v>
      </c>
      <c r="C57" s="32" t="s">
        <v>99</v>
      </c>
      <c r="D57" s="5" t="s">
        <v>100</v>
      </c>
      <c r="E57" s="74" t="s">
        <v>101</v>
      </c>
      <c r="F57" s="74"/>
      <c r="G57" s="74"/>
      <c r="H57" s="74"/>
      <c r="I57" s="19" t="s">
        <v>21</v>
      </c>
      <c r="J57" s="9">
        <v>4000</v>
      </c>
      <c r="K57" s="12"/>
      <c r="L57" s="9"/>
      <c r="M57" s="12"/>
      <c r="N57" s="9"/>
      <c r="O57" s="79"/>
      <c r="P57" s="9">
        <f>SUM(J57,L57,N57)</f>
        <v>4000</v>
      </c>
      <c r="Q57" s="9">
        <f>SUM(K57,M57,O57)</f>
        <v>0</v>
      </c>
    </row>
    <row r="58" spans="1:17" ht="28.5" customHeight="1" x14ac:dyDescent="0.2">
      <c r="A58" s="91"/>
      <c r="B58" s="5" t="s">
        <v>102</v>
      </c>
      <c r="C58" s="32" t="s">
        <v>103</v>
      </c>
      <c r="D58" s="5" t="s">
        <v>104</v>
      </c>
      <c r="E58" s="74" t="s">
        <v>101</v>
      </c>
      <c r="F58" s="74"/>
      <c r="G58" s="74"/>
      <c r="H58" s="74"/>
      <c r="I58" s="42" t="s">
        <v>25</v>
      </c>
      <c r="J58" s="9">
        <v>10000</v>
      </c>
      <c r="K58" s="12"/>
      <c r="L58" s="9"/>
      <c r="M58" s="12"/>
      <c r="N58" s="9"/>
      <c r="O58" s="79"/>
      <c r="P58" s="9">
        <f t="shared" ref="P58:P63" si="14">SUM(J58,L58,N58)</f>
        <v>10000</v>
      </c>
      <c r="Q58" s="9">
        <f t="shared" ref="Q58:Q63" si="15">SUM(K58,M58,O58)</f>
        <v>0</v>
      </c>
    </row>
    <row r="59" spans="1:17" ht="65.25" customHeight="1" x14ac:dyDescent="0.2">
      <c r="A59" s="91"/>
      <c r="B59" s="5" t="s">
        <v>105</v>
      </c>
      <c r="C59" s="43" t="s">
        <v>106</v>
      </c>
      <c r="D59" s="44" t="s">
        <v>107</v>
      </c>
      <c r="E59" s="74" t="s">
        <v>101</v>
      </c>
      <c r="F59" s="74" t="s">
        <v>101</v>
      </c>
      <c r="G59" s="74"/>
      <c r="H59" s="74"/>
      <c r="I59" s="42" t="s">
        <v>29</v>
      </c>
      <c r="J59" s="9"/>
      <c r="K59" s="12"/>
      <c r="L59" s="9"/>
      <c r="M59" s="12"/>
      <c r="N59" s="9"/>
      <c r="O59" s="79"/>
      <c r="P59" s="9">
        <f t="shared" si="14"/>
        <v>0</v>
      </c>
      <c r="Q59" s="9">
        <f t="shared" si="15"/>
        <v>0</v>
      </c>
    </row>
    <row r="60" spans="1:17" ht="37.5" customHeight="1" x14ac:dyDescent="0.2">
      <c r="A60" s="91"/>
      <c r="B60" s="44" t="s">
        <v>108</v>
      </c>
      <c r="C60" s="44" t="s">
        <v>109</v>
      </c>
      <c r="D60" s="44" t="s">
        <v>110</v>
      </c>
      <c r="E60" s="74"/>
      <c r="F60" s="74" t="s">
        <v>101</v>
      </c>
      <c r="G60" s="74"/>
      <c r="H60" s="74"/>
      <c r="I60" s="42" t="s">
        <v>33</v>
      </c>
      <c r="J60" s="9"/>
      <c r="K60" s="12"/>
      <c r="L60" s="9"/>
      <c r="M60" s="12"/>
      <c r="N60" s="9"/>
      <c r="O60" s="79"/>
      <c r="P60" s="9">
        <f t="shared" si="14"/>
        <v>0</v>
      </c>
      <c r="Q60" s="9">
        <f t="shared" si="15"/>
        <v>0</v>
      </c>
    </row>
    <row r="61" spans="1:17" ht="57" customHeight="1" x14ac:dyDescent="0.2">
      <c r="A61" s="91"/>
      <c r="B61" s="44" t="s">
        <v>111</v>
      </c>
      <c r="C61" s="44" t="s">
        <v>112</v>
      </c>
      <c r="D61" s="44" t="s">
        <v>113</v>
      </c>
      <c r="E61" s="74" t="s">
        <v>101</v>
      </c>
      <c r="F61" s="74"/>
      <c r="G61" s="74"/>
      <c r="H61" s="74"/>
      <c r="I61" s="41" t="s">
        <v>37</v>
      </c>
      <c r="J61" s="9">
        <v>10000</v>
      </c>
      <c r="K61" s="9"/>
      <c r="L61" s="9"/>
      <c r="M61" s="12"/>
      <c r="N61" s="9"/>
      <c r="O61" s="79"/>
      <c r="P61" s="9">
        <f t="shared" si="14"/>
        <v>10000</v>
      </c>
      <c r="Q61" s="9">
        <f t="shared" si="15"/>
        <v>0</v>
      </c>
    </row>
    <row r="62" spans="1:17" ht="48.75" customHeight="1" x14ac:dyDescent="0.2">
      <c r="A62" s="91"/>
      <c r="B62" s="44" t="s">
        <v>114</v>
      </c>
      <c r="C62" s="44" t="s">
        <v>115</v>
      </c>
      <c r="D62" s="44" t="s">
        <v>116</v>
      </c>
      <c r="E62" s="74" t="s">
        <v>101</v>
      </c>
      <c r="F62" s="74"/>
      <c r="G62" s="74"/>
      <c r="H62" s="74"/>
      <c r="I62" s="23" t="s">
        <v>41</v>
      </c>
      <c r="J62" s="9"/>
      <c r="K62" s="9"/>
      <c r="L62" s="9"/>
      <c r="M62" s="12"/>
      <c r="N62" s="9"/>
      <c r="O62" s="79"/>
      <c r="P62" s="9"/>
      <c r="Q62" s="9">
        <f t="shared" si="15"/>
        <v>0</v>
      </c>
    </row>
    <row r="63" spans="1:17" ht="51" customHeight="1" x14ac:dyDescent="0.2">
      <c r="A63" s="91"/>
      <c r="B63" s="44" t="s">
        <v>117</v>
      </c>
      <c r="C63" s="44" t="s">
        <v>118</v>
      </c>
      <c r="D63" s="5" t="s">
        <v>119</v>
      </c>
      <c r="E63" s="74"/>
      <c r="F63" s="74" t="s">
        <v>101</v>
      </c>
      <c r="G63" s="74"/>
      <c r="H63" s="74"/>
      <c r="I63" s="23" t="s">
        <v>45</v>
      </c>
      <c r="J63" s="9"/>
      <c r="K63" s="9"/>
      <c r="L63" s="9"/>
      <c r="M63" s="12"/>
      <c r="N63" s="9"/>
      <c r="O63" s="79"/>
      <c r="P63" s="9">
        <f t="shared" si="14"/>
        <v>0</v>
      </c>
      <c r="Q63" s="9">
        <f t="shared" si="15"/>
        <v>0</v>
      </c>
    </row>
    <row r="64" spans="1:17" x14ac:dyDescent="0.2">
      <c r="A64" s="91"/>
      <c r="B64" s="25"/>
      <c r="C64" s="25"/>
      <c r="D64" s="25"/>
      <c r="E64" s="25"/>
      <c r="F64" s="25"/>
      <c r="G64" s="25"/>
      <c r="H64" s="25"/>
      <c r="I64" s="35" t="s">
        <v>15</v>
      </c>
      <c r="J64" s="36">
        <f t="shared" ref="J64:Q64" si="16">SUM(J57:J63)</f>
        <v>24000</v>
      </c>
      <c r="K64" s="36">
        <f t="shared" si="16"/>
        <v>0</v>
      </c>
      <c r="L64" s="36">
        <f t="shared" si="16"/>
        <v>0</v>
      </c>
      <c r="M64" s="36">
        <f t="shared" si="16"/>
        <v>0</v>
      </c>
      <c r="N64" s="36">
        <f t="shared" si="16"/>
        <v>0</v>
      </c>
      <c r="O64" s="36">
        <f t="shared" si="16"/>
        <v>0</v>
      </c>
      <c r="P64" s="36">
        <f t="shared" si="16"/>
        <v>24000</v>
      </c>
      <c r="Q64" s="36">
        <f t="shared" si="16"/>
        <v>0</v>
      </c>
    </row>
    <row r="65" spans="1:17" s="31" customFormat="1" x14ac:dyDescent="0.2">
      <c r="A65" s="92" t="s">
        <v>120</v>
      </c>
      <c r="B65" s="92"/>
      <c r="C65" s="92"/>
      <c r="D65" s="92"/>
      <c r="E65" s="92"/>
      <c r="F65" s="92"/>
      <c r="G65" s="92"/>
      <c r="H65" s="92"/>
      <c r="I65" s="40"/>
      <c r="J65" s="37">
        <f t="shared" ref="J65:Q65" si="17">J64</f>
        <v>24000</v>
      </c>
      <c r="K65" s="37">
        <f t="shared" si="17"/>
        <v>0</v>
      </c>
      <c r="L65" s="37">
        <f t="shared" si="17"/>
        <v>0</v>
      </c>
      <c r="M65" s="37">
        <f t="shared" si="17"/>
        <v>0</v>
      </c>
      <c r="N65" s="37">
        <f t="shared" si="17"/>
        <v>0</v>
      </c>
      <c r="O65" s="37">
        <f t="shared" si="17"/>
        <v>0</v>
      </c>
      <c r="P65" s="37">
        <f t="shared" si="17"/>
        <v>24000</v>
      </c>
      <c r="Q65" s="37">
        <f t="shared" si="17"/>
        <v>0</v>
      </c>
    </row>
    <row r="66" spans="1:17" ht="36.75" customHeight="1" x14ac:dyDescent="0.2">
      <c r="A66" s="88" t="s">
        <v>121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60" customHeight="1" x14ac:dyDescent="0.2">
      <c r="A67" s="91" t="s">
        <v>122</v>
      </c>
      <c r="B67" s="5" t="s">
        <v>123</v>
      </c>
      <c r="C67" s="5" t="s">
        <v>124</v>
      </c>
      <c r="D67" s="5" t="s">
        <v>125</v>
      </c>
      <c r="E67" s="82" t="s">
        <v>101</v>
      </c>
      <c r="F67" s="82" t="s">
        <v>101</v>
      </c>
      <c r="G67" s="82"/>
      <c r="H67" s="82"/>
      <c r="I67" s="19" t="s">
        <v>21</v>
      </c>
      <c r="J67" s="9">
        <v>10000</v>
      </c>
      <c r="K67" s="80"/>
      <c r="L67" s="9"/>
      <c r="M67" s="12"/>
      <c r="N67" s="9"/>
      <c r="O67" s="79"/>
      <c r="P67" s="9">
        <f>SUM(J67,L67,N67)</f>
        <v>10000</v>
      </c>
      <c r="Q67" s="9">
        <f>SUM(K67,M67,O67)</f>
        <v>0</v>
      </c>
    </row>
    <row r="68" spans="1:17" ht="39" customHeight="1" x14ac:dyDescent="0.2">
      <c r="A68" s="91"/>
      <c r="B68" s="5" t="s">
        <v>126</v>
      </c>
      <c r="C68" s="5" t="s">
        <v>127</v>
      </c>
      <c r="D68" s="5" t="s">
        <v>128</v>
      </c>
      <c r="E68" s="13"/>
      <c r="F68" s="13"/>
      <c r="G68" s="13"/>
      <c r="H68" s="13"/>
      <c r="I68" s="42" t="s">
        <v>25</v>
      </c>
      <c r="J68" s="9"/>
      <c r="K68" s="9"/>
      <c r="L68" s="9"/>
      <c r="M68" s="12"/>
      <c r="N68" s="9"/>
      <c r="O68" s="79"/>
      <c r="P68" s="9">
        <f t="shared" ref="P68:P72" si="18">SUM(J68,L68,N68)</f>
        <v>0</v>
      </c>
      <c r="Q68" s="9">
        <f t="shared" ref="Q68:Q72" si="19">SUM(K68,M68,O68)</f>
        <v>0</v>
      </c>
    </row>
    <row r="69" spans="1:17" ht="66.75" customHeight="1" x14ac:dyDescent="0.2">
      <c r="A69" s="91"/>
      <c r="B69" s="5" t="s">
        <v>129</v>
      </c>
      <c r="C69" s="5" t="s">
        <v>130</v>
      </c>
      <c r="D69" s="5" t="s">
        <v>131</v>
      </c>
      <c r="E69" s="13"/>
      <c r="F69" s="13"/>
      <c r="G69" s="13"/>
      <c r="H69" s="13"/>
      <c r="I69" s="42" t="s">
        <v>29</v>
      </c>
      <c r="J69" s="9"/>
      <c r="K69" s="9"/>
      <c r="L69" s="9"/>
      <c r="M69" s="12"/>
      <c r="N69" s="9"/>
      <c r="O69" s="79"/>
      <c r="P69" s="9">
        <f t="shared" si="18"/>
        <v>0</v>
      </c>
      <c r="Q69" s="9">
        <f t="shared" si="19"/>
        <v>0</v>
      </c>
    </row>
    <row r="70" spans="1:17" ht="38.25" x14ac:dyDescent="0.2">
      <c r="A70" s="91"/>
      <c r="B70" s="5" t="s">
        <v>132</v>
      </c>
      <c r="C70" s="5" t="s">
        <v>133</v>
      </c>
      <c r="D70" s="5" t="s">
        <v>134</v>
      </c>
      <c r="E70" s="13"/>
      <c r="F70" s="13"/>
      <c r="G70" s="13"/>
      <c r="H70" s="13"/>
      <c r="I70" s="42" t="s">
        <v>33</v>
      </c>
      <c r="J70" s="9"/>
      <c r="K70" s="9"/>
      <c r="L70" s="9"/>
      <c r="M70" s="12"/>
      <c r="N70" s="9"/>
      <c r="O70" s="79"/>
      <c r="P70" s="9">
        <f t="shared" si="18"/>
        <v>0</v>
      </c>
      <c r="Q70" s="9">
        <f t="shared" si="19"/>
        <v>0</v>
      </c>
    </row>
    <row r="71" spans="1:17" ht="41.25" customHeight="1" x14ac:dyDescent="0.2">
      <c r="A71" s="91"/>
      <c r="B71" s="5" t="s">
        <v>135</v>
      </c>
      <c r="C71" s="5" t="s">
        <v>136</v>
      </c>
      <c r="D71" s="10" t="s">
        <v>137</v>
      </c>
      <c r="E71" s="13"/>
      <c r="F71" s="13"/>
      <c r="G71" s="13"/>
      <c r="H71" s="13"/>
      <c r="I71" s="23" t="s">
        <v>37</v>
      </c>
      <c r="J71" s="9"/>
      <c r="K71" s="9"/>
      <c r="L71" s="9"/>
      <c r="M71" s="12"/>
      <c r="N71" s="9"/>
      <c r="O71" s="79"/>
      <c r="P71" s="9">
        <f t="shared" si="18"/>
        <v>0</v>
      </c>
      <c r="Q71" s="9">
        <f t="shared" si="19"/>
        <v>0</v>
      </c>
    </row>
    <row r="72" spans="1:17" ht="27" customHeight="1" x14ac:dyDescent="0.2">
      <c r="A72" s="91"/>
      <c r="B72" s="5"/>
      <c r="C72" s="5"/>
      <c r="D72" s="10"/>
      <c r="E72" s="13"/>
      <c r="F72" s="13"/>
      <c r="G72" s="13"/>
      <c r="H72" s="13"/>
      <c r="I72" s="23" t="s">
        <v>45</v>
      </c>
      <c r="J72" s="9"/>
      <c r="K72" s="9"/>
      <c r="L72" s="9"/>
      <c r="M72" s="12"/>
      <c r="N72" s="9"/>
      <c r="O72" s="79"/>
      <c r="P72" s="9">
        <f t="shared" si="18"/>
        <v>0</v>
      </c>
      <c r="Q72" s="9">
        <f t="shared" si="19"/>
        <v>0</v>
      </c>
    </row>
    <row r="73" spans="1:17" x14ac:dyDescent="0.2">
      <c r="A73" s="91"/>
      <c r="B73" s="25"/>
      <c r="C73" s="25"/>
      <c r="D73" s="25"/>
      <c r="E73" s="25"/>
      <c r="F73" s="25"/>
      <c r="G73" s="25"/>
      <c r="H73" s="25"/>
      <c r="I73" s="35" t="s">
        <v>15</v>
      </c>
      <c r="J73" s="36">
        <f t="shared" ref="J73:Q73" si="20">SUM(J67:J72)</f>
        <v>10000</v>
      </c>
      <c r="K73" s="36">
        <f t="shared" si="20"/>
        <v>0</v>
      </c>
      <c r="L73" s="36">
        <f t="shared" si="20"/>
        <v>0</v>
      </c>
      <c r="M73" s="36">
        <f t="shared" si="20"/>
        <v>0</v>
      </c>
      <c r="N73" s="36">
        <f t="shared" si="20"/>
        <v>0</v>
      </c>
      <c r="O73" s="36">
        <f t="shared" si="20"/>
        <v>0</v>
      </c>
      <c r="P73" s="36">
        <f t="shared" si="20"/>
        <v>10000</v>
      </c>
      <c r="Q73" s="36">
        <f t="shared" si="20"/>
        <v>0</v>
      </c>
    </row>
    <row r="74" spans="1:17" ht="68.25" customHeight="1" x14ac:dyDescent="0.2">
      <c r="A74" s="91" t="s">
        <v>138</v>
      </c>
      <c r="B74" s="5" t="s">
        <v>139</v>
      </c>
      <c r="C74" s="32" t="s">
        <v>140</v>
      </c>
      <c r="D74" s="5" t="s">
        <v>141</v>
      </c>
      <c r="E74" s="74" t="s">
        <v>101</v>
      </c>
      <c r="F74" s="74" t="s">
        <v>101</v>
      </c>
      <c r="G74" s="74" t="s">
        <v>101</v>
      </c>
      <c r="H74" s="74" t="s">
        <v>101</v>
      </c>
      <c r="I74" s="19" t="s">
        <v>21</v>
      </c>
      <c r="J74" s="9">
        <v>50000</v>
      </c>
      <c r="K74" s="12"/>
      <c r="L74" s="9"/>
      <c r="M74" s="12"/>
      <c r="N74" s="9"/>
      <c r="O74" s="79"/>
      <c r="P74" s="9">
        <f>SUM(J74,L74,N74)</f>
        <v>50000</v>
      </c>
      <c r="Q74" s="9">
        <f>SUM(K74,M74,O74)</f>
        <v>0</v>
      </c>
    </row>
    <row r="75" spans="1:17" ht="39" customHeight="1" x14ac:dyDescent="0.2">
      <c r="A75" s="91"/>
      <c r="B75" s="5" t="s">
        <v>142</v>
      </c>
      <c r="C75" s="43" t="s">
        <v>143</v>
      </c>
      <c r="D75" s="5" t="s">
        <v>144</v>
      </c>
      <c r="E75" s="74"/>
      <c r="F75" s="74"/>
      <c r="G75" s="74"/>
      <c r="H75" s="74"/>
      <c r="I75" s="42" t="s">
        <v>25</v>
      </c>
      <c r="J75" s="9"/>
      <c r="K75" s="12"/>
      <c r="L75" s="9"/>
      <c r="M75" s="12"/>
      <c r="N75" s="9"/>
      <c r="O75" s="79"/>
      <c r="P75" s="9">
        <f t="shared" ref="P75:P79" si="21">SUM(J75,L75,N75)</f>
        <v>0</v>
      </c>
      <c r="Q75" s="9">
        <f t="shared" ref="Q75:Q79" si="22">SUM(K75,M75,O75)</f>
        <v>0</v>
      </c>
    </row>
    <row r="76" spans="1:17" ht="42" customHeight="1" x14ac:dyDescent="0.2">
      <c r="A76" s="91"/>
      <c r="B76" s="5" t="s">
        <v>145</v>
      </c>
      <c r="C76" s="43" t="s">
        <v>146</v>
      </c>
      <c r="D76" s="5" t="s">
        <v>147</v>
      </c>
      <c r="E76" s="74"/>
      <c r="F76" s="74"/>
      <c r="G76" s="74"/>
      <c r="H76" s="74"/>
      <c r="I76" s="42" t="s">
        <v>29</v>
      </c>
      <c r="J76" s="9"/>
      <c r="K76" s="9"/>
      <c r="L76" s="9"/>
      <c r="M76" s="12"/>
      <c r="N76" s="9"/>
      <c r="O76" s="79"/>
      <c r="P76" s="9">
        <f t="shared" si="21"/>
        <v>0</v>
      </c>
      <c r="Q76" s="9">
        <f t="shared" si="22"/>
        <v>0</v>
      </c>
    </row>
    <row r="77" spans="1:17" ht="39" customHeight="1" x14ac:dyDescent="0.2">
      <c r="A77" s="91"/>
      <c r="B77" s="5" t="s">
        <v>148</v>
      </c>
      <c r="C77" s="43" t="s">
        <v>149</v>
      </c>
      <c r="D77" s="5" t="s">
        <v>150</v>
      </c>
      <c r="E77" s="74"/>
      <c r="F77" s="74"/>
      <c r="G77" s="74"/>
      <c r="H77" s="74"/>
      <c r="I77" s="42" t="s">
        <v>33</v>
      </c>
      <c r="J77" s="9"/>
      <c r="K77" s="12"/>
      <c r="L77" s="9"/>
      <c r="M77" s="12"/>
      <c r="N77" s="9"/>
      <c r="O77" s="79"/>
      <c r="P77" s="9">
        <f t="shared" si="21"/>
        <v>0</v>
      </c>
      <c r="Q77" s="9">
        <f t="shared" si="22"/>
        <v>0</v>
      </c>
    </row>
    <row r="78" spans="1:17" ht="63.75" customHeight="1" x14ac:dyDescent="0.2">
      <c r="A78" s="91"/>
      <c r="B78" s="5" t="s">
        <v>151</v>
      </c>
      <c r="C78" s="45" t="s">
        <v>152</v>
      </c>
      <c r="D78" s="5" t="s">
        <v>153</v>
      </c>
      <c r="E78" s="74" t="s">
        <v>101</v>
      </c>
      <c r="F78" s="74" t="s">
        <v>101</v>
      </c>
      <c r="G78" s="74"/>
      <c r="H78" s="74"/>
      <c r="I78" s="23" t="s">
        <v>37</v>
      </c>
      <c r="J78" s="9">
        <v>30000</v>
      </c>
      <c r="K78" s="9">
        <v>10000</v>
      </c>
      <c r="L78" s="9"/>
      <c r="M78" s="12"/>
      <c r="N78" s="9"/>
      <c r="O78" s="79"/>
      <c r="P78" s="9">
        <f t="shared" si="21"/>
        <v>30000</v>
      </c>
      <c r="Q78" s="9">
        <f t="shared" si="22"/>
        <v>10000</v>
      </c>
    </row>
    <row r="79" spans="1:17" ht="28.5" customHeight="1" x14ac:dyDescent="0.2">
      <c r="A79" s="91"/>
      <c r="B79" s="5"/>
      <c r="C79" s="45"/>
      <c r="D79" s="5"/>
      <c r="E79" s="74"/>
      <c r="F79" s="74"/>
      <c r="G79" s="74"/>
      <c r="H79" s="74"/>
      <c r="I79" s="23" t="s">
        <v>45</v>
      </c>
      <c r="J79" s="9"/>
      <c r="K79" s="9"/>
      <c r="L79" s="9"/>
      <c r="M79" s="12"/>
      <c r="N79" s="9"/>
      <c r="O79" s="79"/>
      <c r="P79" s="9">
        <f t="shared" si="21"/>
        <v>0</v>
      </c>
      <c r="Q79" s="9">
        <f t="shared" si="22"/>
        <v>0</v>
      </c>
    </row>
    <row r="80" spans="1:17" ht="24.75" customHeight="1" x14ac:dyDescent="0.2">
      <c r="A80" s="91"/>
      <c r="B80" s="25"/>
      <c r="C80" s="25"/>
      <c r="D80" s="25"/>
      <c r="E80" s="25"/>
      <c r="F80" s="25"/>
      <c r="G80" s="25"/>
      <c r="H80" s="25"/>
      <c r="I80" s="35" t="s">
        <v>15</v>
      </c>
      <c r="J80" s="36">
        <f t="shared" ref="J80:Q80" si="23">SUM(J74:J79)</f>
        <v>80000</v>
      </c>
      <c r="K80" s="36">
        <f t="shared" si="23"/>
        <v>10000</v>
      </c>
      <c r="L80" s="36">
        <f t="shared" si="23"/>
        <v>0</v>
      </c>
      <c r="M80" s="36">
        <f t="shared" si="23"/>
        <v>0</v>
      </c>
      <c r="N80" s="36">
        <f t="shared" si="23"/>
        <v>0</v>
      </c>
      <c r="O80" s="36">
        <f t="shared" si="23"/>
        <v>0</v>
      </c>
      <c r="P80" s="36">
        <f t="shared" si="23"/>
        <v>80000</v>
      </c>
      <c r="Q80" s="36">
        <f t="shared" si="23"/>
        <v>10000</v>
      </c>
    </row>
    <row r="81" spans="1:17" ht="28.5" customHeight="1" x14ac:dyDescent="0.2">
      <c r="A81" s="91" t="s">
        <v>154</v>
      </c>
      <c r="B81" s="5" t="s">
        <v>155</v>
      </c>
      <c r="C81" s="5" t="s">
        <v>156</v>
      </c>
      <c r="D81" s="5" t="s">
        <v>157</v>
      </c>
      <c r="E81" s="41"/>
      <c r="F81" s="41"/>
      <c r="G81" s="41"/>
      <c r="H81" s="41"/>
      <c r="I81" s="19" t="s">
        <v>21</v>
      </c>
      <c r="J81" s="33"/>
      <c r="K81" s="33"/>
      <c r="L81" s="33"/>
      <c r="M81" s="49"/>
      <c r="N81" s="33"/>
      <c r="O81" s="67"/>
      <c r="P81" s="9">
        <f>SUM(J81,L81,N81)</f>
        <v>0</v>
      </c>
      <c r="Q81" s="9">
        <f>SUM(K81,M81,O81)</f>
        <v>0</v>
      </c>
    </row>
    <row r="82" spans="1:17" ht="30" customHeight="1" x14ac:dyDescent="0.2">
      <c r="A82" s="91"/>
      <c r="B82" s="5" t="s">
        <v>158</v>
      </c>
      <c r="C82" s="5" t="s">
        <v>159</v>
      </c>
      <c r="D82" s="5" t="s">
        <v>160</v>
      </c>
      <c r="E82" s="41"/>
      <c r="F82" s="41"/>
      <c r="G82" s="41"/>
      <c r="H82" s="41"/>
      <c r="I82" s="42" t="s">
        <v>25</v>
      </c>
      <c r="J82" s="33"/>
      <c r="K82" s="33"/>
      <c r="L82" s="33"/>
      <c r="M82" s="49"/>
      <c r="N82" s="33"/>
      <c r="O82" s="67"/>
      <c r="P82" s="9">
        <f t="shared" ref="P82:P86" si="24">SUM(J82,L82,N82)</f>
        <v>0</v>
      </c>
      <c r="Q82" s="9">
        <f t="shared" ref="Q82:Q86" si="25">SUM(K82,M82,O82)</f>
        <v>0</v>
      </c>
    </row>
    <row r="83" spans="1:17" ht="27.75" customHeight="1" x14ac:dyDescent="0.2">
      <c r="A83" s="91"/>
      <c r="B83" s="5" t="s">
        <v>161</v>
      </c>
      <c r="C83" s="5" t="s">
        <v>162</v>
      </c>
      <c r="D83" s="5" t="s">
        <v>163</v>
      </c>
      <c r="E83" s="41"/>
      <c r="F83" s="41"/>
      <c r="G83" s="41"/>
      <c r="H83" s="41"/>
      <c r="I83" s="42" t="s">
        <v>29</v>
      </c>
      <c r="J83" s="33"/>
      <c r="K83" s="33"/>
      <c r="L83" s="33"/>
      <c r="M83" s="49"/>
      <c r="N83" s="33"/>
      <c r="O83" s="67"/>
      <c r="P83" s="9">
        <f t="shared" si="24"/>
        <v>0</v>
      </c>
      <c r="Q83" s="9">
        <f t="shared" si="25"/>
        <v>0</v>
      </c>
    </row>
    <row r="84" spans="1:17" ht="24.75" customHeight="1" x14ac:dyDescent="0.2">
      <c r="A84" s="91"/>
      <c r="B84" s="5"/>
      <c r="C84" s="5"/>
      <c r="D84" s="5"/>
      <c r="E84" s="41"/>
      <c r="F84" s="41"/>
      <c r="G84" s="41"/>
      <c r="H84" s="41"/>
      <c r="I84" s="23" t="s">
        <v>37</v>
      </c>
      <c r="J84" s="33"/>
      <c r="K84" s="49"/>
      <c r="L84" s="33"/>
      <c r="M84" s="49"/>
      <c r="N84" s="33"/>
      <c r="O84" s="67"/>
      <c r="P84" s="9">
        <f t="shared" si="24"/>
        <v>0</v>
      </c>
      <c r="Q84" s="9">
        <f t="shared" si="25"/>
        <v>0</v>
      </c>
    </row>
    <row r="85" spans="1:17" ht="25.5" customHeight="1" x14ac:dyDescent="0.2">
      <c r="A85" s="91"/>
      <c r="B85" s="5"/>
      <c r="C85" s="5"/>
      <c r="D85" s="5"/>
      <c r="E85" s="41"/>
      <c r="F85" s="41"/>
      <c r="G85" s="41"/>
      <c r="H85" s="41"/>
      <c r="I85" s="23" t="s">
        <v>41</v>
      </c>
      <c r="J85" s="33"/>
      <c r="K85" s="33"/>
      <c r="L85" s="33"/>
      <c r="M85" s="49"/>
      <c r="N85" s="33"/>
      <c r="O85" s="67"/>
      <c r="P85" s="9">
        <f t="shared" si="24"/>
        <v>0</v>
      </c>
      <c r="Q85" s="9">
        <f t="shared" si="25"/>
        <v>0</v>
      </c>
    </row>
    <row r="86" spans="1:17" ht="25.5" customHeight="1" x14ac:dyDescent="0.2">
      <c r="A86" s="91"/>
      <c r="B86" s="5"/>
      <c r="C86" s="5"/>
      <c r="D86" s="5"/>
      <c r="E86" s="41"/>
      <c r="F86" s="41"/>
      <c r="G86" s="41"/>
      <c r="H86" s="41"/>
      <c r="I86" s="23" t="s">
        <v>45</v>
      </c>
      <c r="J86" s="33"/>
      <c r="K86" s="49"/>
      <c r="L86" s="33"/>
      <c r="M86" s="49"/>
      <c r="N86" s="33"/>
      <c r="O86" s="67"/>
      <c r="P86" s="9">
        <f t="shared" si="24"/>
        <v>0</v>
      </c>
      <c r="Q86" s="9">
        <f t="shared" si="25"/>
        <v>0</v>
      </c>
    </row>
    <row r="87" spans="1:17" x14ac:dyDescent="0.2">
      <c r="A87" s="91"/>
      <c r="B87" s="25"/>
      <c r="C87" s="25"/>
      <c r="D87" s="25"/>
      <c r="E87" s="25"/>
      <c r="F87" s="25"/>
      <c r="G87" s="25"/>
      <c r="H87" s="25"/>
      <c r="I87" s="35" t="s">
        <v>15</v>
      </c>
      <c r="J87" s="36">
        <f t="shared" ref="J87:Q87" si="26">SUM(J81:J86)</f>
        <v>0</v>
      </c>
      <c r="K87" s="36">
        <f t="shared" si="26"/>
        <v>0</v>
      </c>
      <c r="L87" s="46">
        <f t="shared" si="26"/>
        <v>0</v>
      </c>
      <c r="M87" s="46">
        <f t="shared" si="26"/>
        <v>0</v>
      </c>
      <c r="N87" s="36">
        <f t="shared" si="26"/>
        <v>0</v>
      </c>
      <c r="O87" s="36">
        <f t="shared" si="26"/>
        <v>0</v>
      </c>
      <c r="P87" s="36">
        <f t="shared" si="26"/>
        <v>0</v>
      </c>
      <c r="Q87" s="36">
        <f t="shared" si="26"/>
        <v>0</v>
      </c>
    </row>
    <row r="88" spans="1:17" ht="51.75" customHeight="1" x14ac:dyDescent="0.2">
      <c r="A88" s="91" t="s">
        <v>164</v>
      </c>
      <c r="B88" s="5" t="s">
        <v>161</v>
      </c>
      <c r="C88" s="5" t="s">
        <v>162</v>
      </c>
      <c r="D88" s="5" t="s">
        <v>163</v>
      </c>
      <c r="E88" s="41"/>
      <c r="F88" s="41"/>
      <c r="G88" s="41"/>
      <c r="H88" s="41"/>
      <c r="I88" s="19" t="s">
        <v>21</v>
      </c>
      <c r="J88" s="9"/>
      <c r="K88" s="9"/>
      <c r="L88" s="9"/>
      <c r="M88" s="12"/>
      <c r="N88" s="9"/>
      <c r="O88" s="79"/>
      <c r="P88" s="9">
        <f>SUM(J88,L88,N88)</f>
        <v>0</v>
      </c>
      <c r="Q88" s="9">
        <f>SUM(K88,M88,O88)</f>
        <v>0</v>
      </c>
    </row>
    <row r="89" spans="1:17" ht="39" customHeight="1" x14ac:dyDescent="0.2">
      <c r="A89" s="91"/>
      <c r="B89" s="5" t="s">
        <v>165</v>
      </c>
      <c r="C89" s="5" t="s">
        <v>166</v>
      </c>
      <c r="D89" s="5" t="s">
        <v>167</v>
      </c>
      <c r="E89" s="41"/>
      <c r="F89" s="41"/>
      <c r="G89" s="41"/>
      <c r="H89" s="41"/>
      <c r="I89" s="42" t="s">
        <v>25</v>
      </c>
      <c r="J89" s="9"/>
      <c r="K89" s="12"/>
      <c r="L89" s="9"/>
      <c r="M89" s="12"/>
      <c r="N89" s="9"/>
      <c r="O89" s="79"/>
      <c r="P89" s="9">
        <f t="shared" ref="P89:P94" si="27">SUM(J89,L89,N89)</f>
        <v>0</v>
      </c>
      <c r="Q89" s="9">
        <f t="shared" ref="Q89:Q94" si="28">SUM(K89,M89,O89)</f>
        <v>0</v>
      </c>
    </row>
    <row r="90" spans="1:17" ht="38.25" x14ac:dyDescent="0.2">
      <c r="A90" s="91"/>
      <c r="B90" s="32" t="s">
        <v>168</v>
      </c>
      <c r="C90" s="70" t="s">
        <v>169</v>
      </c>
      <c r="D90" s="5" t="s">
        <v>170</v>
      </c>
      <c r="E90" s="41"/>
      <c r="F90" s="41"/>
      <c r="G90" s="41"/>
      <c r="H90" s="41"/>
      <c r="I90" s="42" t="s">
        <v>29</v>
      </c>
      <c r="J90" s="9"/>
      <c r="K90" s="9"/>
      <c r="L90" s="9"/>
      <c r="M90" s="12"/>
      <c r="N90" s="9"/>
      <c r="O90" s="79"/>
      <c r="P90" s="9">
        <f t="shared" si="27"/>
        <v>0</v>
      </c>
      <c r="Q90" s="9">
        <f t="shared" si="28"/>
        <v>0</v>
      </c>
    </row>
    <row r="91" spans="1:17" ht="22.5" customHeight="1" x14ac:dyDescent="0.2">
      <c r="A91" s="91"/>
      <c r="B91" s="5"/>
      <c r="C91" s="5"/>
      <c r="D91" s="5"/>
      <c r="E91" s="41"/>
      <c r="F91" s="41"/>
      <c r="G91" s="41"/>
      <c r="H91" s="41"/>
      <c r="I91" s="42" t="s">
        <v>33</v>
      </c>
      <c r="J91" s="9"/>
      <c r="K91" s="9"/>
      <c r="L91" s="9"/>
      <c r="M91" s="12"/>
      <c r="N91" s="9"/>
      <c r="O91" s="79"/>
      <c r="P91" s="9">
        <f t="shared" si="27"/>
        <v>0</v>
      </c>
      <c r="Q91" s="9">
        <f t="shared" si="28"/>
        <v>0</v>
      </c>
    </row>
    <row r="92" spans="1:17" ht="28.5" customHeight="1" x14ac:dyDescent="0.2">
      <c r="A92" s="91"/>
      <c r="B92" s="5"/>
      <c r="C92" s="5"/>
      <c r="D92" s="5"/>
      <c r="E92" s="74" t="s">
        <v>101</v>
      </c>
      <c r="F92" s="74" t="s">
        <v>101</v>
      </c>
      <c r="G92" s="41"/>
      <c r="H92" s="41"/>
      <c r="I92" s="23" t="s">
        <v>37</v>
      </c>
      <c r="J92" s="9">
        <v>20000</v>
      </c>
      <c r="K92" s="12"/>
      <c r="L92" s="9"/>
      <c r="M92" s="12"/>
      <c r="N92" s="9"/>
      <c r="O92" s="79"/>
      <c r="P92" s="9">
        <f t="shared" si="27"/>
        <v>20000</v>
      </c>
      <c r="Q92" s="9">
        <f t="shared" si="28"/>
        <v>0</v>
      </c>
    </row>
    <row r="93" spans="1:17" ht="33.75" customHeight="1" x14ac:dyDescent="0.2">
      <c r="A93" s="91"/>
      <c r="B93" s="5"/>
      <c r="C93" s="5"/>
      <c r="D93" s="5"/>
      <c r="E93" s="41"/>
      <c r="F93" s="41"/>
      <c r="G93" s="41"/>
      <c r="H93" s="41"/>
      <c r="I93" s="23" t="s">
        <v>41</v>
      </c>
      <c r="J93" s="9"/>
      <c r="K93" s="9"/>
      <c r="L93" s="9"/>
      <c r="M93" s="12"/>
      <c r="N93" s="9"/>
      <c r="O93" s="79"/>
      <c r="P93" s="9">
        <f t="shared" si="27"/>
        <v>0</v>
      </c>
      <c r="Q93" s="9">
        <f t="shared" si="28"/>
        <v>0</v>
      </c>
    </row>
    <row r="94" spans="1:17" ht="33" customHeight="1" x14ac:dyDescent="0.2">
      <c r="A94" s="91"/>
      <c r="B94" s="5"/>
      <c r="C94" s="5"/>
      <c r="D94" s="5"/>
      <c r="E94" s="41"/>
      <c r="F94" s="41"/>
      <c r="G94" s="41"/>
      <c r="H94" s="41"/>
      <c r="I94" s="23" t="s">
        <v>45</v>
      </c>
      <c r="J94" s="9"/>
      <c r="K94" s="9"/>
      <c r="L94" s="9"/>
      <c r="M94" s="12"/>
      <c r="N94" s="9"/>
      <c r="O94" s="79"/>
      <c r="P94" s="9">
        <f t="shared" si="27"/>
        <v>0</v>
      </c>
      <c r="Q94" s="9">
        <f t="shared" si="28"/>
        <v>0</v>
      </c>
    </row>
    <row r="95" spans="1:17" x14ac:dyDescent="0.2">
      <c r="A95" s="91"/>
      <c r="B95" s="25"/>
      <c r="C95" s="25"/>
      <c r="D95" s="25"/>
      <c r="E95" s="25"/>
      <c r="F95" s="25"/>
      <c r="G95" s="25"/>
      <c r="H95" s="25"/>
      <c r="I95" s="35" t="s">
        <v>15</v>
      </c>
      <c r="J95" s="36">
        <f t="shared" ref="J95:Q95" si="29">SUM(J88:J94)</f>
        <v>20000</v>
      </c>
      <c r="K95" s="36">
        <f t="shared" si="29"/>
        <v>0</v>
      </c>
      <c r="L95" s="36">
        <f t="shared" si="29"/>
        <v>0</v>
      </c>
      <c r="M95" s="36">
        <f t="shared" si="29"/>
        <v>0</v>
      </c>
      <c r="N95" s="36">
        <f t="shared" si="29"/>
        <v>0</v>
      </c>
      <c r="O95" s="36">
        <f t="shared" si="29"/>
        <v>0</v>
      </c>
      <c r="P95" s="36">
        <f t="shared" si="29"/>
        <v>20000</v>
      </c>
      <c r="Q95" s="36">
        <f t="shared" si="29"/>
        <v>0</v>
      </c>
    </row>
    <row r="96" spans="1:17" s="31" customFormat="1" x14ac:dyDescent="0.2">
      <c r="A96" s="92" t="s">
        <v>171</v>
      </c>
      <c r="B96" s="92"/>
      <c r="C96" s="92"/>
      <c r="D96" s="92"/>
      <c r="E96" s="92"/>
      <c r="F96" s="92"/>
      <c r="G96" s="92"/>
      <c r="H96" s="92"/>
      <c r="I96" s="40"/>
      <c r="J96" s="37">
        <f t="shared" ref="J96:Q96" si="30">J73+J80+J87+J95</f>
        <v>110000</v>
      </c>
      <c r="K96" s="37">
        <f t="shared" si="30"/>
        <v>10000</v>
      </c>
      <c r="L96" s="37">
        <f t="shared" si="30"/>
        <v>0</v>
      </c>
      <c r="M96" s="37">
        <f t="shared" si="30"/>
        <v>0</v>
      </c>
      <c r="N96" s="37">
        <f t="shared" si="30"/>
        <v>0</v>
      </c>
      <c r="O96" s="37">
        <f t="shared" si="30"/>
        <v>0</v>
      </c>
      <c r="P96" s="37">
        <f t="shared" si="30"/>
        <v>110000</v>
      </c>
      <c r="Q96" s="37">
        <f t="shared" si="30"/>
        <v>10000</v>
      </c>
    </row>
    <row r="97" spans="1:16384" ht="30" customHeight="1" x14ac:dyDescent="0.2">
      <c r="A97" s="88" t="s">
        <v>172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  <c r="IS97" s="88"/>
      <c r="IT97" s="88"/>
      <c r="IU97" s="88"/>
      <c r="IV97" s="88"/>
      <c r="IW97" s="88"/>
      <c r="IX97" s="88"/>
      <c r="IY97" s="88"/>
      <c r="IZ97" s="88"/>
      <c r="JA97" s="88"/>
      <c r="JB97" s="88"/>
      <c r="JC97" s="88"/>
      <c r="JD97" s="88"/>
      <c r="JE97" s="88"/>
      <c r="JF97" s="88"/>
      <c r="JG97" s="88"/>
      <c r="JH97" s="88"/>
      <c r="JI97" s="88"/>
      <c r="JJ97" s="88"/>
      <c r="JK97" s="88"/>
      <c r="JL97" s="88"/>
      <c r="JM97" s="88"/>
      <c r="JN97" s="88"/>
      <c r="JO97" s="88"/>
      <c r="JP97" s="88"/>
      <c r="JQ97" s="88"/>
      <c r="JR97" s="88"/>
      <c r="JS97" s="88"/>
      <c r="JT97" s="88"/>
      <c r="JU97" s="88"/>
      <c r="JV97" s="88"/>
      <c r="JW97" s="88"/>
      <c r="JX97" s="88"/>
      <c r="JY97" s="88"/>
      <c r="JZ97" s="88"/>
      <c r="KA97" s="88"/>
      <c r="KB97" s="88"/>
      <c r="KC97" s="88"/>
      <c r="KD97" s="88"/>
      <c r="KE97" s="88"/>
      <c r="KF97" s="88"/>
      <c r="KG97" s="88"/>
      <c r="KH97" s="88"/>
      <c r="KI97" s="88"/>
      <c r="KJ97" s="88"/>
      <c r="KK97" s="88"/>
      <c r="KL97" s="88"/>
      <c r="KM97" s="88"/>
      <c r="KN97" s="88"/>
      <c r="KO97" s="88"/>
      <c r="KP97" s="88"/>
      <c r="KQ97" s="88"/>
      <c r="KR97" s="88"/>
      <c r="KS97" s="88"/>
      <c r="KT97" s="88"/>
      <c r="KU97" s="88"/>
      <c r="KV97" s="88"/>
      <c r="KW97" s="88"/>
      <c r="KX97" s="88"/>
      <c r="KY97" s="88"/>
      <c r="KZ97" s="88"/>
      <c r="LA97" s="88"/>
      <c r="LB97" s="88"/>
      <c r="LC97" s="88"/>
      <c r="LD97" s="88"/>
      <c r="LE97" s="88"/>
      <c r="LF97" s="88"/>
      <c r="LG97" s="88"/>
      <c r="LH97" s="88"/>
      <c r="LI97" s="88"/>
      <c r="LJ97" s="88"/>
      <c r="LK97" s="88"/>
      <c r="LL97" s="88"/>
      <c r="LM97" s="88"/>
      <c r="LN97" s="88"/>
      <c r="LO97" s="88"/>
      <c r="LP97" s="88"/>
      <c r="LQ97" s="88"/>
      <c r="LR97" s="88"/>
      <c r="LS97" s="88"/>
      <c r="LT97" s="88"/>
      <c r="LU97" s="88"/>
      <c r="LV97" s="88"/>
      <c r="LW97" s="88"/>
      <c r="LX97" s="88"/>
      <c r="LY97" s="88"/>
      <c r="LZ97" s="88"/>
      <c r="MA97" s="88"/>
      <c r="MB97" s="88"/>
      <c r="MC97" s="88"/>
      <c r="MD97" s="88"/>
      <c r="ME97" s="88"/>
      <c r="MF97" s="88"/>
      <c r="MG97" s="88"/>
      <c r="MH97" s="88"/>
      <c r="MI97" s="88"/>
      <c r="MJ97" s="88"/>
      <c r="MK97" s="88"/>
      <c r="ML97" s="88"/>
      <c r="MM97" s="88"/>
      <c r="MN97" s="88"/>
      <c r="MO97" s="88"/>
      <c r="MP97" s="88"/>
      <c r="MQ97" s="88"/>
      <c r="MR97" s="88"/>
      <c r="MS97" s="88"/>
      <c r="MT97" s="88"/>
      <c r="MU97" s="88"/>
      <c r="MV97" s="88"/>
      <c r="MW97" s="88"/>
      <c r="MX97" s="88"/>
      <c r="MY97" s="88"/>
      <c r="MZ97" s="88"/>
      <c r="NA97" s="88"/>
      <c r="NB97" s="88"/>
      <c r="NC97" s="88"/>
      <c r="ND97" s="88"/>
      <c r="NE97" s="88"/>
      <c r="NF97" s="88"/>
      <c r="NG97" s="88"/>
      <c r="NH97" s="88"/>
      <c r="NI97" s="88"/>
      <c r="NJ97" s="88"/>
      <c r="NK97" s="88"/>
      <c r="NL97" s="88"/>
      <c r="NM97" s="88"/>
      <c r="NN97" s="88"/>
      <c r="NO97" s="88"/>
      <c r="NP97" s="88"/>
      <c r="NQ97" s="88"/>
      <c r="NR97" s="88"/>
      <c r="NS97" s="88"/>
      <c r="NT97" s="88"/>
      <c r="NU97" s="88"/>
      <c r="NV97" s="88"/>
      <c r="NW97" s="88"/>
      <c r="NX97" s="88"/>
      <c r="NY97" s="88"/>
      <c r="NZ97" s="88"/>
      <c r="OA97" s="88"/>
      <c r="OB97" s="88"/>
      <c r="OC97" s="88"/>
      <c r="OD97" s="88"/>
      <c r="OE97" s="88"/>
      <c r="OF97" s="88"/>
      <c r="OG97" s="88"/>
      <c r="OH97" s="88"/>
      <c r="OI97" s="88"/>
      <c r="OJ97" s="88"/>
      <c r="OK97" s="88"/>
      <c r="OL97" s="88"/>
      <c r="OM97" s="88"/>
      <c r="ON97" s="88"/>
      <c r="OO97" s="88"/>
      <c r="OP97" s="88"/>
      <c r="OQ97" s="88"/>
      <c r="OR97" s="88"/>
      <c r="OS97" s="88"/>
      <c r="OT97" s="88"/>
      <c r="OU97" s="88"/>
      <c r="OV97" s="88"/>
      <c r="OW97" s="88"/>
      <c r="OX97" s="88"/>
      <c r="OY97" s="88"/>
      <c r="OZ97" s="88"/>
      <c r="PA97" s="88"/>
      <c r="PB97" s="88"/>
      <c r="PC97" s="88"/>
      <c r="PD97" s="88"/>
      <c r="PE97" s="88"/>
      <c r="PF97" s="88"/>
      <c r="PG97" s="88"/>
      <c r="PH97" s="88"/>
      <c r="PI97" s="88"/>
      <c r="PJ97" s="88"/>
      <c r="PK97" s="88"/>
      <c r="PL97" s="88"/>
      <c r="PM97" s="88"/>
      <c r="PN97" s="88"/>
      <c r="PO97" s="88"/>
      <c r="PP97" s="88"/>
      <c r="PQ97" s="88"/>
      <c r="PR97" s="88"/>
      <c r="PS97" s="88"/>
      <c r="PT97" s="88"/>
      <c r="PU97" s="88"/>
      <c r="PV97" s="88"/>
      <c r="PW97" s="88"/>
      <c r="PX97" s="88"/>
      <c r="PY97" s="88"/>
      <c r="PZ97" s="88"/>
      <c r="QA97" s="88"/>
      <c r="QB97" s="88"/>
      <c r="QC97" s="88"/>
      <c r="QD97" s="88"/>
      <c r="QE97" s="88"/>
      <c r="QF97" s="88"/>
      <c r="QG97" s="88"/>
      <c r="QH97" s="88"/>
      <c r="QI97" s="88"/>
      <c r="QJ97" s="88"/>
      <c r="QK97" s="88"/>
      <c r="QL97" s="88"/>
      <c r="QM97" s="88"/>
      <c r="QN97" s="88"/>
      <c r="QO97" s="88"/>
      <c r="QP97" s="88"/>
      <c r="QQ97" s="88"/>
      <c r="QR97" s="88"/>
      <c r="QS97" s="88"/>
      <c r="QT97" s="88"/>
      <c r="QU97" s="88"/>
      <c r="QV97" s="88"/>
      <c r="QW97" s="88"/>
      <c r="QX97" s="88"/>
      <c r="QY97" s="88"/>
      <c r="QZ97" s="88"/>
      <c r="RA97" s="88"/>
      <c r="RB97" s="88"/>
      <c r="RC97" s="88"/>
      <c r="RD97" s="88"/>
      <c r="RE97" s="88"/>
      <c r="RF97" s="88"/>
      <c r="RG97" s="88"/>
      <c r="RH97" s="88"/>
      <c r="RI97" s="88"/>
      <c r="RJ97" s="88"/>
      <c r="RK97" s="88"/>
      <c r="RL97" s="88"/>
      <c r="RM97" s="88"/>
      <c r="RN97" s="88"/>
      <c r="RO97" s="88"/>
      <c r="RP97" s="88"/>
      <c r="RQ97" s="88"/>
      <c r="RR97" s="88"/>
      <c r="RS97" s="88"/>
      <c r="RT97" s="88"/>
      <c r="RU97" s="88"/>
      <c r="RV97" s="88"/>
      <c r="RW97" s="88"/>
      <c r="RX97" s="88"/>
      <c r="RY97" s="88"/>
      <c r="RZ97" s="88"/>
      <c r="SA97" s="88"/>
      <c r="SB97" s="88"/>
      <c r="SC97" s="88"/>
      <c r="SD97" s="88"/>
      <c r="SE97" s="88"/>
      <c r="SF97" s="88"/>
      <c r="SG97" s="88"/>
      <c r="SH97" s="88"/>
      <c r="SI97" s="88"/>
      <c r="SJ97" s="88"/>
      <c r="SK97" s="88"/>
      <c r="SL97" s="88"/>
      <c r="SM97" s="88"/>
      <c r="SN97" s="88"/>
      <c r="SO97" s="88"/>
      <c r="SP97" s="88"/>
      <c r="SQ97" s="88"/>
      <c r="SR97" s="88"/>
      <c r="SS97" s="88"/>
      <c r="ST97" s="88"/>
      <c r="SU97" s="88"/>
      <c r="SV97" s="88"/>
      <c r="SW97" s="88"/>
      <c r="SX97" s="88"/>
      <c r="SY97" s="88"/>
      <c r="SZ97" s="88"/>
      <c r="TA97" s="88"/>
      <c r="TB97" s="88"/>
      <c r="TC97" s="88"/>
      <c r="TD97" s="88"/>
      <c r="TE97" s="88"/>
      <c r="TF97" s="88"/>
      <c r="TG97" s="88"/>
      <c r="TH97" s="88"/>
      <c r="TI97" s="88"/>
      <c r="TJ97" s="88"/>
      <c r="TK97" s="88"/>
      <c r="TL97" s="88"/>
      <c r="TM97" s="88"/>
      <c r="TN97" s="88"/>
      <c r="TO97" s="88"/>
      <c r="TP97" s="88"/>
      <c r="TQ97" s="88"/>
      <c r="TR97" s="88"/>
      <c r="TS97" s="88"/>
      <c r="TT97" s="88"/>
      <c r="TU97" s="88"/>
      <c r="TV97" s="88"/>
      <c r="TW97" s="88"/>
      <c r="TX97" s="88"/>
      <c r="TY97" s="88"/>
      <c r="TZ97" s="88"/>
      <c r="UA97" s="88"/>
      <c r="UB97" s="88"/>
      <c r="UC97" s="88"/>
      <c r="UD97" s="88"/>
      <c r="UE97" s="88"/>
      <c r="UF97" s="88"/>
      <c r="UG97" s="88"/>
      <c r="UH97" s="88"/>
      <c r="UI97" s="88"/>
      <c r="UJ97" s="88"/>
      <c r="UK97" s="88"/>
      <c r="UL97" s="88"/>
      <c r="UM97" s="88"/>
      <c r="UN97" s="88"/>
      <c r="UO97" s="88"/>
      <c r="UP97" s="88"/>
      <c r="UQ97" s="88"/>
      <c r="UR97" s="88"/>
      <c r="US97" s="88"/>
      <c r="UT97" s="88"/>
      <c r="UU97" s="88"/>
      <c r="UV97" s="88"/>
      <c r="UW97" s="88"/>
      <c r="UX97" s="88"/>
      <c r="UY97" s="88"/>
      <c r="UZ97" s="88"/>
      <c r="VA97" s="88"/>
      <c r="VB97" s="88"/>
      <c r="VC97" s="88"/>
      <c r="VD97" s="88"/>
      <c r="VE97" s="88"/>
      <c r="VF97" s="88"/>
      <c r="VG97" s="88"/>
      <c r="VH97" s="88"/>
      <c r="VI97" s="88"/>
      <c r="VJ97" s="88"/>
      <c r="VK97" s="88"/>
      <c r="VL97" s="88"/>
      <c r="VM97" s="88"/>
      <c r="VN97" s="88"/>
      <c r="VO97" s="88"/>
      <c r="VP97" s="88"/>
      <c r="VQ97" s="88"/>
      <c r="VR97" s="88"/>
      <c r="VS97" s="88"/>
      <c r="VT97" s="88"/>
      <c r="VU97" s="88"/>
      <c r="VV97" s="88"/>
      <c r="VW97" s="88"/>
      <c r="VX97" s="88"/>
      <c r="VY97" s="88"/>
      <c r="VZ97" s="88"/>
      <c r="WA97" s="88"/>
      <c r="WB97" s="88"/>
      <c r="WC97" s="88"/>
      <c r="WD97" s="88"/>
      <c r="WE97" s="88"/>
      <c r="WF97" s="88"/>
      <c r="WG97" s="88"/>
      <c r="WH97" s="88"/>
      <c r="WI97" s="88"/>
      <c r="WJ97" s="88"/>
      <c r="WK97" s="88"/>
      <c r="WL97" s="88"/>
      <c r="WM97" s="88"/>
      <c r="WN97" s="88"/>
      <c r="WO97" s="88"/>
      <c r="WP97" s="88"/>
      <c r="WQ97" s="88"/>
      <c r="WR97" s="88"/>
      <c r="WS97" s="88"/>
      <c r="WT97" s="88"/>
      <c r="WU97" s="88"/>
      <c r="WV97" s="88"/>
      <c r="WW97" s="88"/>
      <c r="WX97" s="88"/>
      <c r="WY97" s="88"/>
      <c r="WZ97" s="88"/>
      <c r="XA97" s="88"/>
      <c r="XB97" s="88"/>
      <c r="XC97" s="88"/>
      <c r="XD97" s="88"/>
      <c r="XE97" s="88"/>
      <c r="XF97" s="88"/>
      <c r="XG97" s="88"/>
      <c r="XH97" s="88"/>
      <c r="XI97" s="88"/>
      <c r="XJ97" s="88"/>
      <c r="XK97" s="88"/>
      <c r="XL97" s="88"/>
      <c r="XM97" s="88"/>
      <c r="XN97" s="88"/>
      <c r="XO97" s="88"/>
      <c r="XP97" s="88"/>
      <c r="XQ97" s="88"/>
      <c r="XR97" s="88"/>
      <c r="XS97" s="88"/>
      <c r="XT97" s="88"/>
      <c r="XU97" s="88"/>
      <c r="XV97" s="88"/>
      <c r="XW97" s="88"/>
      <c r="XX97" s="88"/>
      <c r="XY97" s="88"/>
      <c r="XZ97" s="88"/>
      <c r="YA97" s="88"/>
      <c r="YB97" s="88"/>
      <c r="YC97" s="88"/>
      <c r="YD97" s="88"/>
      <c r="YE97" s="88"/>
      <c r="YF97" s="88"/>
      <c r="YG97" s="88"/>
      <c r="YH97" s="88"/>
      <c r="YI97" s="88"/>
      <c r="YJ97" s="88"/>
      <c r="YK97" s="88"/>
      <c r="YL97" s="88"/>
      <c r="YM97" s="88"/>
      <c r="YN97" s="88"/>
      <c r="YO97" s="88"/>
      <c r="YP97" s="88"/>
      <c r="YQ97" s="88"/>
      <c r="YR97" s="88"/>
      <c r="YS97" s="88"/>
      <c r="YT97" s="88"/>
      <c r="YU97" s="88"/>
      <c r="YV97" s="88"/>
      <c r="YW97" s="88"/>
      <c r="YX97" s="88"/>
      <c r="YY97" s="88"/>
      <c r="YZ97" s="88"/>
      <c r="ZA97" s="88"/>
      <c r="ZB97" s="88"/>
      <c r="ZC97" s="88"/>
      <c r="ZD97" s="88"/>
      <c r="ZE97" s="88"/>
      <c r="ZF97" s="88"/>
      <c r="ZG97" s="88"/>
      <c r="ZH97" s="88"/>
      <c r="ZI97" s="88"/>
      <c r="ZJ97" s="88"/>
      <c r="ZK97" s="88"/>
      <c r="ZL97" s="88"/>
      <c r="ZM97" s="88"/>
      <c r="ZN97" s="88"/>
      <c r="ZO97" s="88"/>
      <c r="ZP97" s="88"/>
      <c r="ZQ97" s="88"/>
      <c r="ZR97" s="88"/>
      <c r="ZS97" s="88"/>
      <c r="ZT97" s="88"/>
      <c r="ZU97" s="88"/>
      <c r="ZV97" s="88"/>
      <c r="ZW97" s="88"/>
      <c r="ZX97" s="88"/>
      <c r="ZY97" s="88"/>
      <c r="ZZ97" s="88"/>
      <c r="AAA97" s="88"/>
      <c r="AAB97" s="88"/>
      <c r="AAC97" s="88"/>
      <c r="AAD97" s="88"/>
      <c r="AAE97" s="88"/>
      <c r="AAF97" s="88"/>
      <c r="AAG97" s="88"/>
      <c r="AAH97" s="88"/>
      <c r="AAI97" s="88"/>
      <c r="AAJ97" s="88"/>
      <c r="AAK97" s="88"/>
      <c r="AAL97" s="88"/>
      <c r="AAM97" s="88"/>
      <c r="AAN97" s="88"/>
      <c r="AAO97" s="88"/>
      <c r="AAP97" s="88"/>
      <c r="AAQ97" s="88"/>
      <c r="AAR97" s="88"/>
      <c r="AAS97" s="88"/>
      <c r="AAT97" s="88"/>
      <c r="AAU97" s="88"/>
      <c r="AAV97" s="88"/>
      <c r="AAW97" s="88"/>
      <c r="AAX97" s="88"/>
      <c r="AAY97" s="88"/>
      <c r="AAZ97" s="88"/>
      <c r="ABA97" s="88"/>
      <c r="ABB97" s="88"/>
      <c r="ABC97" s="88"/>
      <c r="ABD97" s="88"/>
      <c r="ABE97" s="88"/>
      <c r="ABF97" s="88"/>
      <c r="ABG97" s="88"/>
      <c r="ABH97" s="88"/>
      <c r="ABI97" s="88"/>
      <c r="ABJ97" s="88"/>
      <c r="ABK97" s="88"/>
      <c r="ABL97" s="88"/>
      <c r="ABM97" s="88"/>
      <c r="ABN97" s="88"/>
      <c r="ABO97" s="88"/>
      <c r="ABP97" s="88"/>
      <c r="ABQ97" s="88"/>
      <c r="ABR97" s="88"/>
      <c r="ABS97" s="88"/>
      <c r="ABT97" s="88"/>
      <c r="ABU97" s="88"/>
      <c r="ABV97" s="88"/>
      <c r="ABW97" s="88"/>
      <c r="ABX97" s="88"/>
      <c r="ABY97" s="88"/>
      <c r="ABZ97" s="88"/>
      <c r="ACA97" s="88"/>
      <c r="ACB97" s="88"/>
      <c r="ACC97" s="88"/>
      <c r="ACD97" s="88"/>
      <c r="ACE97" s="88"/>
      <c r="ACF97" s="88"/>
      <c r="ACG97" s="88"/>
      <c r="ACH97" s="88"/>
      <c r="ACI97" s="88"/>
      <c r="ACJ97" s="88"/>
      <c r="ACK97" s="88"/>
      <c r="ACL97" s="88"/>
      <c r="ACM97" s="88"/>
      <c r="ACN97" s="88"/>
      <c r="ACO97" s="88"/>
      <c r="ACP97" s="88"/>
      <c r="ACQ97" s="88"/>
      <c r="ACR97" s="88"/>
      <c r="ACS97" s="88"/>
      <c r="ACT97" s="88"/>
      <c r="ACU97" s="88"/>
      <c r="ACV97" s="88"/>
      <c r="ACW97" s="88"/>
      <c r="ACX97" s="88"/>
      <c r="ACY97" s="88"/>
      <c r="ACZ97" s="88"/>
      <c r="ADA97" s="88"/>
      <c r="ADB97" s="88"/>
      <c r="ADC97" s="88"/>
      <c r="ADD97" s="88"/>
      <c r="ADE97" s="88"/>
      <c r="ADF97" s="88"/>
      <c r="ADG97" s="88"/>
      <c r="ADH97" s="88"/>
      <c r="ADI97" s="88"/>
      <c r="ADJ97" s="88"/>
      <c r="ADK97" s="88"/>
      <c r="ADL97" s="88"/>
      <c r="ADM97" s="88"/>
      <c r="ADN97" s="88"/>
      <c r="ADO97" s="88"/>
      <c r="ADP97" s="88"/>
      <c r="ADQ97" s="88"/>
      <c r="ADR97" s="88"/>
      <c r="ADS97" s="88"/>
      <c r="ADT97" s="88"/>
      <c r="ADU97" s="88"/>
      <c r="ADV97" s="88"/>
      <c r="ADW97" s="88"/>
      <c r="ADX97" s="88"/>
      <c r="ADY97" s="88"/>
      <c r="ADZ97" s="88"/>
      <c r="AEA97" s="88"/>
      <c r="AEB97" s="88"/>
      <c r="AEC97" s="88"/>
      <c r="AED97" s="88"/>
      <c r="AEE97" s="88"/>
      <c r="AEF97" s="88"/>
      <c r="AEG97" s="88"/>
      <c r="AEH97" s="88"/>
      <c r="AEI97" s="88"/>
      <c r="AEJ97" s="88"/>
      <c r="AEK97" s="88"/>
      <c r="AEL97" s="88"/>
      <c r="AEM97" s="88"/>
      <c r="AEN97" s="88"/>
      <c r="AEO97" s="88"/>
      <c r="AEP97" s="88"/>
      <c r="AEQ97" s="88"/>
      <c r="AER97" s="88"/>
      <c r="AES97" s="88"/>
      <c r="AET97" s="88"/>
      <c r="AEU97" s="88"/>
      <c r="AEV97" s="88"/>
      <c r="AEW97" s="88"/>
      <c r="AEX97" s="88"/>
      <c r="AEY97" s="88"/>
      <c r="AEZ97" s="88"/>
      <c r="AFA97" s="88"/>
      <c r="AFB97" s="88"/>
      <c r="AFC97" s="88"/>
      <c r="AFD97" s="88"/>
      <c r="AFE97" s="88"/>
      <c r="AFF97" s="88"/>
      <c r="AFG97" s="88"/>
      <c r="AFH97" s="88"/>
      <c r="AFI97" s="88"/>
      <c r="AFJ97" s="88"/>
      <c r="AFK97" s="88"/>
      <c r="AFL97" s="88"/>
      <c r="AFM97" s="88"/>
      <c r="AFN97" s="88"/>
      <c r="AFO97" s="88"/>
      <c r="AFP97" s="88"/>
      <c r="AFQ97" s="88"/>
      <c r="AFR97" s="88"/>
      <c r="AFS97" s="88"/>
      <c r="AFT97" s="88"/>
      <c r="AFU97" s="88"/>
      <c r="AFV97" s="88"/>
      <c r="AFW97" s="88"/>
      <c r="AFX97" s="88"/>
      <c r="AFY97" s="88"/>
      <c r="AFZ97" s="88"/>
      <c r="AGA97" s="88"/>
      <c r="AGB97" s="88"/>
      <c r="AGC97" s="88"/>
      <c r="AGD97" s="88"/>
      <c r="AGE97" s="88"/>
      <c r="AGF97" s="88"/>
      <c r="AGG97" s="88"/>
      <c r="AGH97" s="88"/>
      <c r="AGI97" s="88"/>
      <c r="AGJ97" s="88"/>
      <c r="AGK97" s="88"/>
      <c r="AGL97" s="88"/>
      <c r="AGM97" s="88"/>
      <c r="AGN97" s="88"/>
      <c r="AGO97" s="88"/>
      <c r="AGP97" s="88"/>
      <c r="AGQ97" s="88"/>
      <c r="AGR97" s="88"/>
      <c r="AGS97" s="88"/>
      <c r="AGT97" s="88"/>
      <c r="AGU97" s="88"/>
      <c r="AGV97" s="88"/>
      <c r="AGW97" s="88"/>
      <c r="AGX97" s="88"/>
      <c r="AGY97" s="88"/>
      <c r="AGZ97" s="88"/>
      <c r="AHA97" s="88"/>
      <c r="AHB97" s="88"/>
      <c r="AHC97" s="88"/>
      <c r="AHD97" s="88"/>
      <c r="AHE97" s="88"/>
      <c r="AHF97" s="88"/>
      <c r="AHG97" s="88"/>
      <c r="AHH97" s="88"/>
      <c r="AHI97" s="88"/>
      <c r="AHJ97" s="88"/>
      <c r="AHK97" s="88"/>
      <c r="AHL97" s="88"/>
      <c r="AHM97" s="88"/>
      <c r="AHN97" s="88"/>
      <c r="AHO97" s="88"/>
      <c r="AHP97" s="88"/>
      <c r="AHQ97" s="88"/>
      <c r="AHR97" s="88"/>
      <c r="AHS97" s="88"/>
      <c r="AHT97" s="88"/>
      <c r="AHU97" s="88"/>
      <c r="AHV97" s="88"/>
      <c r="AHW97" s="88"/>
      <c r="AHX97" s="88"/>
      <c r="AHY97" s="88"/>
      <c r="AHZ97" s="88"/>
      <c r="AIA97" s="88"/>
      <c r="AIB97" s="88"/>
      <c r="AIC97" s="88"/>
      <c r="AID97" s="88"/>
      <c r="AIE97" s="88"/>
      <c r="AIF97" s="88"/>
      <c r="AIG97" s="88"/>
      <c r="AIH97" s="88"/>
      <c r="AII97" s="88"/>
      <c r="AIJ97" s="88"/>
      <c r="AIK97" s="88"/>
      <c r="AIL97" s="88"/>
      <c r="AIM97" s="88"/>
      <c r="AIN97" s="88"/>
      <c r="AIO97" s="88"/>
      <c r="AIP97" s="88"/>
      <c r="AIQ97" s="88"/>
      <c r="AIR97" s="88"/>
      <c r="AIS97" s="88"/>
      <c r="AIT97" s="88"/>
      <c r="AIU97" s="88"/>
      <c r="AIV97" s="88"/>
      <c r="AIW97" s="88"/>
      <c r="AIX97" s="88"/>
      <c r="AIY97" s="88"/>
      <c r="AIZ97" s="88"/>
      <c r="AJA97" s="88"/>
      <c r="AJB97" s="88"/>
      <c r="AJC97" s="88"/>
      <c r="AJD97" s="88"/>
      <c r="AJE97" s="88"/>
      <c r="AJF97" s="88"/>
      <c r="AJG97" s="88"/>
      <c r="AJH97" s="88"/>
      <c r="AJI97" s="88"/>
      <c r="AJJ97" s="88"/>
      <c r="AJK97" s="88"/>
      <c r="AJL97" s="88"/>
      <c r="AJM97" s="88"/>
      <c r="AJN97" s="88"/>
      <c r="AJO97" s="88"/>
      <c r="AJP97" s="88"/>
      <c r="AJQ97" s="88"/>
      <c r="AJR97" s="88"/>
      <c r="AJS97" s="88"/>
      <c r="AJT97" s="88"/>
      <c r="AJU97" s="88"/>
      <c r="AJV97" s="88"/>
      <c r="AJW97" s="88"/>
      <c r="AJX97" s="88"/>
      <c r="AJY97" s="88"/>
      <c r="AJZ97" s="88"/>
      <c r="AKA97" s="88"/>
      <c r="AKB97" s="88"/>
      <c r="AKC97" s="88"/>
      <c r="AKD97" s="88"/>
      <c r="AKE97" s="88"/>
      <c r="AKF97" s="88"/>
      <c r="AKG97" s="88"/>
      <c r="AKH97" s="88"/>
      <c r="AKI97" s="88"/>
      <c r="AKJ97" s="88"/>
      <c r="AKK97" s="88"/>
      <c r="AKL97" s="88"/>
      <c r="AKM97" s="88"/>
      <c r="AKN97" s="88"/>
      <c r="AKO97" s="88"/>
      <c r="AKP97" s="88"/>
      <c r="AKQ97" s="88"/>
      <c r="AKR97" s="88"/>
      <c r="AKS97" s="88"/>
      <c r="AKT97" s="88"/>
      <c r="AKU97" s="88"/>
      <c r="AKV97" s="88"/>
      <c r="AKW97" s="88"/>
      <c r="AKX97" s="88"/>
      <c r="AKY97" s="88"/>
      <c r="AKZ97" s="88"/>
      <c r="ALA97" s="88"/>
      <c r="ALB97" s="88"/>
      <c r="ALC97" s="88"/>
      <c r="ALD97" s="88"/>
      <c r="ALE97" s="88"/>
      <c r="ALF97" s="88"/>
      <c r="ALG97" s="88"/>
      <c r="ALH97" s="88"/>
      <c r="ALI97" s="88"/>
      <c r="ALJ97" s="88"/>
      <c r="ALK97" s="88"/>
      <c r="ALL97" s="88"/>
      <c r="ALM97" s="88"/>
      <c r="ALN97" s="88"/>
      <c r="ALO97" s="88"/>
      <c r="ALP97" s="88"/>
      <c r="ALQ97" s="88"/>
      <c r="ALR97" s="88"/>
      <c r="ALS97" s="88"/>
      <c r="ALT97" s="88"/>
      <c r="ALU97" s="88"/>
      <c r="ALV97" s="88"/>
      <c r="ALW97" s="88"/>
      <c r="ALX97" s="88"/>
      <c r="ALY97" s="88"/>
      <c r="ALZ97" s="88"/>
      <c r="AMA97" s="88"/>
      <c r="AMB97" s="88"/>
      <c r="AMC97" s="88"/>
      <c r="AMD97" s="88"/>
      <c r="AME97" s="88"/>
      <c r="AMF97" s="88"/>
      <c r="AMG97" s="88"/>
      <c r="AMH97" s="88"/>
      <c r="AMI97" s="88"/>
      <c r="AMJ97" s="88"/>
      <c r="AMK97" s="88"/>
      <c r="AML97" s="88"/>
      <c r="AMM97" s="88"/>
      <c r="AMN97" s="88"/>
      <c r="AMO97" s="88"/>
      <c r="AMP97" s="88"/>
      <c r="AMQ97" s="88"/>
      <c r="AMR97" s="88"/>
      <c r="AMS97" s="88"/>
      <c r="AMT97" s="88"/>
      <c r="AMU97" s="88"/>
      <c r="AMV97" s="88"/>
      <c r="AMW97" s="88"/>
      <c r="AMX97" s="88"/>
      <c r="AMY97" s="88"/>
      <c r="AMZ97" s="88"/>
      <c r="ANA97" s="88"/>
      <c r="ANB97" s="88"/>
      <c r="ANC97" s="88"/>
      <c r="AND97" s="88"/>
      <c r="ANE97" s="88"/>
      <c r="ANF97" s="88"/>
      <c r="ANG97" s="88"/>
      <c r="ANH97" s="88"/>
      <c r="ANI97" s="88"/>
      <c r="ANJ97" s="88"/>
      <c r="ANK97" s="88"/>
      <c r="ANL97" s="88"/>
      <c r="ANM97" s="88"/>
      <c r="ANN97" s="88"/>
      <c r="ANO97" s="88"/>
      <c r="ANP97" s="88"/>
      <c r="ANQ97" s="88"/>
      <c r="ANR97" s="88"/>
      <c r="ANS97" s="88"/>
      <c r="ANT97" s="88"/>
      <c r="ANU97" s="88"/>
      <c r="ANV97" s="88"/>
      <c r="ANW97" s="88"/>
      <c r="ANX97" s="88"/>
      <c r="ANY97" s="88"/>
      <c r="ANZ97" s="88"/>
      <c r="AOA97" s="88"/>
      <c r="AOB97" s="88"/>
      <c r="AOC97" s="88"/>
      <c r="AOD97" s="88"/>
      <c r="AOE97" s="88"/>
      <c r="AOF97" s="88"/>
      <c r="AOG97" s="88"/>
      <c r="AOH97" s="88"/>
      <c r="AOI97" s="88"/>
      <c r="AOJ97" s="88"/>
      <c r="AOK97" s="88"/>
      <c r="AOL97" s="88"/>
      <c r="AOM97" s="88"/>
      <c r="AON97" s="88"/>
      <c r="AOO97" s="88"/>
      <c r="AOP97" s="88"/>
      <c r="AOQ97" s="88"/>
      <c r="AOR97" s="88"/>
      <c r="AOS97" s="88"/>
      <c r="AOT97" s="88"/>
      <c r="AOU97" s="88"/>
      <c r="AOV97" s="88"/>
      <c r="AOW97" s="88"/>
      <c r="AOX97" s="88"/>
      <c r="AOY97" s="88"/>
      <c r="AOZ97" s="88"/>
      <c r="APA97" s="88"/>
      <c r="APB97" s="88"/>
      <c r="APC97" s="88"/>
      <c r="APD97" s="88"/>
      <c r="APE97" s="88"/>
      <c r="APF97" s="88"/>
      <c r="APG97" s="88"/>
      <c r="APH97" s="88"/>
      <c r="API97" s="88"/>
      <c r="APJ97" s="88"/>
      <c r="APK97" s="88"/>
      <c r="APL97" s="88"/>
      <c r="APM97" s="88"/>
      <c r="APN97" s="88"/>
      <c r="APO97" s="88"/>
      <c r="APP97" s="88"/>
      <c r="APQ97" s="88"/>
      <c r="APR97" s="88"/>
      <c r="APS97" s="88"/>
      <c r="APT97" s="88"/>
      <c r="APU97" s="88"/>
      <c r="APV97" s="88"/>
      <c r="APW97" s="88"/>
      <c r="APX97" s="88"/>
      <c r="APY97" s="88"/>
      <c r="APZ97" s="88"/>
      <c r="AQA97" s="88"/>
      <c r="AQB97" s="88"/>
      <c r="AQC97" s="88"/>
      <c r="AQD97" s="88"/>
      <c r="AQE97" s="88"/>
      <c r="AQF97" s="88"/>
      <c r="AQG97" s="88"/>
      <c r="AQH97" s="88"/>
      <c r="AQI97" s="88"/>
      <c r="AQJ97" s="88"/>
      <c r="AQK97" s="88"/>
      <c r="AQL97" s="88"/>
      <c r="AQM97" s="88"/>
      <c r="AQN97" s="88"/>
      <c r="AQO97" s="88"/>
      <c r="AQP97" s="88"/>
      <c r="AQQ97" s="88"/>
      <c r="AQR97" s="88"/>
      <c r="AQS97" s="88"/>
      <c r="AQT97" s="88"/>
      <c r="AQU97" s="88"/>
      <c r="AQV97" s="88"/>
      <c r="AQW97" s="88"/>
      <c r="AQX97" s="88"/>
      <c r="AQY97" s="88"/>
      <c r="AQZ97" s="88"/>
      <c r="ARA97" s="88"/>
      <c r="ARB97" s="88"/>
      <c r="ARC97" s="88"/>
      <c r="ARD97" s="88"/>
      <c r="ARE97" s="88"/>
      <c r="ARF97" s="88"/>
      <c r="ARG97" s="88"/>
      <c r="ARH97" s="88"/>
      <c r="ARI97" s="88"/>
      <c r="ARJ97" s="88"/>
      <c r="ARK97" s="88"/>
      <c r="ARL97" s="88"/>
      <c r="ARM97" s="88"/>
      <c r="ARN97" s="88"/>
      <c r="ARO97" s="88"/>
      <c r="ARP97" s="88"/>
      <c r="ARQ97" s="88"/>
      <c r="ARR97" s="88"/>
      <c r="ARS97" s="88"/>
      <c r="ART97" s="88"/>
      <c r="ARU97" s="88"/>
      <c r="ARV97" s="88"/>
      <c r="ARW97" s="88"/>
      <c r="ARX97" s="88"/>
      <c r="ARY97" s="88"/>
      <c r="ARZ97" s="88"/>
      <c r="ASA97" s="88"/>
      <c r="ASB97" s="88"/>
      <c r="ASC97" s="88"/>
      <c r="ASD97" s="88"/>
      <c r="ASE97" s="88"/>
      <c r="ASF97" s="88"/>
      <c r="ASG97" s="88"/>
      <c r="ASH97" s="88"/>
      <c r="ASI97" s="88"/>
      <c r="ASJ97" s="88"/>
      <c r="ASK97" s="88"/>
      <c r="ASL97" s="88"/>
      <c r="ASM97" s="88"/>
      <c r="ASN97" s="88"/>
      <c r="ASO97" s="88"/>
      <c r="ASP97" s="88"/>
      <c r="ASQ97" s="88"/>
      <c r="ASR97" s="88"/>
      <c r="ASS97" s="88"/>
      <c r="AST97" s="88"/>
      <c r="ASU97" s="88"/>
      <c r="ASV97" s="88"/>
      <c r="ASW97" s="88"/>
      <c r="ASX97" s="88"/>
      <c r="ASY97" s="88"/>
      <c r="ASZ97" s="88"/>
      <c r="ATA97" s="88"/>
      <c r="ATB97" s="88"/>
      <c r="ATC97" s="88"/>
      <c r="ATD97" s="88"/>
      <c r="ATE97" s="88"/>
      <c r="ATF97" s="88"/>
      <c r="ATG97" s="88"/>
      <c r="ATH97" s="88"/>
      <c r="ATI97" s="88"/>
      <c r="ATJ97" s="88"/>
      <c r="ATK97" s="88"/>
      <c r="ATL97" s="88"/>
      <c r="ATM97" s="88"/>
      <c r="ATN97" s="88"/>
      <c r="ATO97" s="88"/>
      <c r="ATP97" s="88"/>
      <c r="ATQ97" s="88"/>
      <c r="ATR97" s="88"/>
      <c r="ATS97" s="88"/>
      <c r="ATT97" s="88"/>
      <c r="ATU97" s="88"/>
      <c r="ATV97" s="88"/>
      <c r="ATW97" s="88"/>
      <c r="ATX97" s="88"/>
      <c r="ATY97" s="88"/>
      <c r="ATZ97" s="88"/>
      <c r="AUA97" s="88"/>
      <c r="AUB97" s="88"/>
      <c r="AUC97" s="88"/>
      <c r="AUD97" s="88"/>
      <c r="AUE97" s="88"/>
      <c r="AUF97" s="88"/>
      <c r="AUG97" s="88"/>
      <c r="AUH97" s="88"/>
      <c r="AUI97" s="88"/>
      <c r="AUJ97" s="88"/>
      <c r="AUK97" s="88"/>
      <c r="AUL97" s="88"/>
      <c r="AUM97" s="88"/>
      <c r="AUN97" s="88"/>
      <c r="AUO97" s="88"/>
      <c r="AUP97" s="88"/>
      <c r="AUQ97" s="88"/>
      <c r="AUR97" s="88"/>
      <c r="AUS97" s="88"/>
      <c r="AUT97" s="88"/>
      <c r="AUU97" s="88"/>
      <c r="AUV97" s="88"/>
      <c r="AUW97" s="88"/>
      <c r="AUX97" s="88"/>
      <c r="AUY97" s="88"/>
      <c r="AUZ97" s="88"/>
      <c r="AVA97" s="88"/>
      <c r="AVB97" s="88"/>
      <c r="AVC97" s="88"/>
      <c r="AVD97" s="88"/>
      <c r="AVE97" s="88"/>
      <c r="AVF97" s="88"/>
      <c r="AVG97" s="88"/>
      <c r="AVH97" s="88"/>
      <c r="AVI97" s="88"/>
      <c r="AVJ97" s="88"/>
      <c r="AVK97" s="88"/>
      <c r="AVL97" s="88"/>
      <c r="AVM97" s="88"/>
      <c r="AVN97" s="88"/>
      <c r="AVO97" s="88"/>
      <c r="AVP97" s="88"/>
      <c r="AVQ97" s="88"/>
      <c r="AVR97" s="88"/>
      <c r="AVS97" s="88"/>
      <c r="AVT97" s="88"/>
      <c r="AVU97" s="88"/>
      <c r="AVV97" s="88"/>
      <c r="AVW97" s="88"/>
      <c r="AVX97" s="88"/>
      <c r="AVY97" s="88"/>
      <c r="AVZ97" s="88"/>
      <c r="AWA97" s="88"/>
      <c r="AWB97" s="88"/>
      <c r="AWC97" s="88"/>
      <c r="AWD97" s="88"/>
      <c r="AWE97" s="88"/>
      <c r="AWF97" s="88"/>
      <c r="AWG97" s="88"/>
      <c r="AWH97" s="88"/>
      <c r="AWI97" s="88"/>
      <c r="AWJ97" s="88"/>
      <c r="AWK97" s="88"/>
      <c r="AWL97" s="88"/>
      <c r="AWM97" s="88"/>
      <c r="AWN97" s="88"/>
      <c r="AWO97" s="88"/>
      <c r="AWP97" s="88"/>
      <c r="AWQ97" s="88"/>
      <c r="AWR97" s="88"/>
      <c r="AWS97" s="88"/>
      <c r="AWT97" s="88"/>
      <c r="AWU97" s="88"/>
      <c r="AWV97" s="88"/>
      <c r="AWW97" s="88"/>
      <c r="AWX97" s="88"/>
      <c r="AWY97" s="88"/>
      <c r="AWZ97" s="88"/>
      <c r="AXA97" s="88"/>
      <c r="AXB97" s="88"/>
      <c r="AXC97" s="88"/>
      <c r="AXD97" s="88"/>
      <c r="AXE97" s="88"/>
      <c r="AXF97" s="88"/>
      <c r="AXG97" s="88"/>
      <c r="AXH97" s="88"/>
      <c r="AXI97" s="88"/>
      <c r="AXJ97" s="88"/>
      <c r="AXK97" s="88"/>
      <c r="AXL97" s="88"/>
      <c r="AXM97" s="88"/>
      <c r="AXN97" s="88"/>
      <c r="AXO97" s="88"/>
      <c r="AXP97" s="88"/>
      <c r="AXQ97" s="88"/>
      <c r="AXR97" s="88"/>
      <c r="AXS97" s="88"/>
      <c r="AXT97" s="88"/>
      <c r="AXU97" s="88"/>
      <c r="AXV97" s="88"/>
      <c r="AXW97" s="88"/>
      <c r="AXX97" s="88"/>
      <c r="AXY97" s="88"/>
      <c r="AXZ97" s="88"/>
      <c r="AYA97" s="88"/>
      <c r="AYB97" s="88"/>
      <c r="AYC97" s="88"/>
      <c r="AYD97" s="88"/>
      <c r="AYE97" s="88"/>
      <c r="AYF97" s="88"/>
      <c r="AYG97" s="88"/>
      <c r="AYH97" s="88"/>
      <c r="AYI97" s="88"/>
      <c r="AYJ97" s="88"/>
      <c r="AYK97" s="88"/>
      <c r="AYL97" s="88"/>
      <c r="AYM97" s="88"/>
      <c r="AYN97" s="88"/>
      <c r="AYO97" s="88"/>
      <c r="AYP97" s="88"/>
      <c r="AYQ97" s="88"/>
      <c r="AYR97" s="88"/>
      <c r="AYS97" s="88"/>
      <c r="AYT97" s="88"/>
      <c r="AYU97" s="88"/>
      <c r="AYV97" s="88"/>
      <c r="AYW97" s="88"/>
      <c r="AYX97" s="88"/>
      <c r="AYY97" s="88"/>
      <c r="AYZ97" s="88"/>
      <c r="AZA97" s="88"/>
      <c r="AZB97" s="88"/>
      <c r="AZC97" s="88"/>
      <c r="AZD97" s="88"/>
      <c r="AZE97" s="88"/>
      <c r="AZF97" s="88"/>
      <c r="AZG97" s="88"/>
      <c r="AZH97" s="88"/>
      <c r="AZI97" s="88"/>
      <c r="AZJ97" s="88"/>
      <c r="AZK97" s="88"/>
      <c r="AZL97" s="88"/>
      <c r="AZM97" s="88"/>
      <c r="AZN97" s="88"/>
      <c r="AZO97" s="88"/>
      <c r="AZP97" s="88"/>
      <c r="AZQ97" s="88"/>
      <c r="AZR97" s="88"/>
      <c r="AZS97" s="88"/>
      <c r="AZT97" s="88"/>
      <c r="AZU97" s="88"/>
      <c r="AZV97" s="88"/>
      <c r="AZW97" s="88"/>
      <c r="AZX97" s="88"/>
      <c r="AZY97" s="88"/>
      <c r="AZZ97" s="88"/>
      <c r="BAA97" s="88"/>
      <c r="BAB97" s="88"/>
      <c r="BAC97" s="88"/>
      <c r="BAD97" s="88"/>
      <c r="BAE97" s="88"/>
      <c r="BAF97" s="88"/>
      <c r="BAG97" s="88"/>
      <c r="BAH97" s="88"/>
      <c r="BAI97" s="88"/>
      <c r="BAJ97" s="88"/>
      <c r="BAK97" s="88"/>
      <c r="BAL97" s="88"/>
      <c r="BAM97" s="88"/>
      <c r="BAN97" s="88"/>
      <c r="BAO97" s="88"/>
      <c r="BAP97" s="88"/>
      <c r="BAQ97" s="88"/>
      <c r="BAR97" s="88"/>
      <c r="BAS97" s="88"/>
      <c r="BAT97" s="88"/>
      <c r="BAU97" s="88"/>
      <c r="BAV97" s="88"/>
      <c r="BAW97" s="88"/>
      <c r="BAX97" s="88"/>
      <c r="BAY97" s="88"/>
      <c r="BAZ97" s="88"/>
      <c r="BBA97" s="88"/>
      <c r="BBB97" s="88"/>
      <c r="BBC97" s="88"/>
      <c r="BBD97" s="88"/>
      <c r="BBE97" s="88"/>
      <c r="BBF97" s="88"/>
      <c r="BBG97" s="88"/>
      <c r="BBH97" s="88"/>
      <c r="BBI97" s="88"/>
      <c r="BBJ97" s="88"/>
      <c r="BBK97" s="88"/>
      <c r="BBL97" s="88"/>
      <c r="BBM97" s="88"/>
      <c r="BBN97" s="88"/>
      <c r="BBO97" s="88"/>
      <c r="BBP97" s="88"/>
      <c r="BBQ97" s="88"/>
      <c r="BBR97" s="88"/>
      <c r="BBS97" s="88"/>
      <c r="BBT97" s="88"/>
      <c r="BBU97" s="88"/>
      <c r="BBV97" s="88"/>
      <c r="BBW97" s="88"/>
      <c r="BBX97" s="88"/>
      <c r="BBY97" s="88"/>
      <c r="BBZ97" s="88"/>
      <c r="BCA97" s="88"/>
      <c r="BCB97" s="88"/>
      <c r="BCC97" s="88"/>
      <c r="BCD97" s="88"/>
      <c r="BCE97" s="88"/>
      <c r="BCF97" s="88"/>
      <c r="BCG97" s="88"/>
      <c r="BCH97" s="88"/>
      <c r="BCI97" s="88"/>
      <c r="BCJ97" s="88"/>
      <c r="BCK97" s="88"/>
      <c r="BCL97" s="88"/>
      <c r="BCM97" s="88"/>
      <c r="BCN97" s="88"/>
      <c r="BCO97" s="88"/>
      <c r="BCP97" s="88"/>
      <c r="BCQ97" s="88"/>
      <c r="BCR97" s="88"/>
      <c r="BCS97" s="88"/>
      <c r="BCT97" s="88"/>
      <c r="BCU97" s="88"/>
      <c r="BCV97" s="88"/>
      <c r="BCW97" s="88"/>
      <c r="BCX97" s="88"/>
      <c r="BCY97" s="88"/>
      <c r="BCZ97" s="88"/>
      <c r="BDA97" s="88"/>
      <c r="BDB97" s="88"/>
      <c r="BDC97" s="88"/>
      <c r="BDD97" s="88"/>
      <c r="BDE97" s="88"/>
      <c r="BDF97" s="88"/>
      <c r="BDG97" s="88"/>
      <c r="BDH97" s="88"/>
      <c r="BDI97" s="88"/>
      <c r="BDJ97" s="88"/>
      <c r="BDK97" s="88"/>
      <c r="BDL97" s="88"/>
      <c r="BDM97" s="88"/>
      <c r="BDN97" s="88"/>
      <c r="BDO97" s="88"/>
      <c r="BDP97" s="88"/>
      <c r="BDQ97" s="88"/>
      <c r="BDR97" s="88"/>
      <c r="BDS97" s="88"/>
      <c r="BDT97" s="88"/>
      <c r="BDU97" s="88"/>
      <c r="BDV97" s="88"/>
      <c r="BDW97" s="88"/>
      <c r="BDX97" s="88"/>
      <c r="BDY97" s="88"/>
      <c r="BDZ97" s="88"/>
      <c r="BEA97" s="88"/>
      <c r="BEB97" s="88"/>
      <c r="BEC97" s="88"/>
      <c r="BED97" s="88"/>
      <c r="BEE97" s="88"/>
      <c r="BEF97" s="88"/>
      <c r="BEG97" s="88"/>
      <c r="BEH97" s="88"/>
      <c r="BEI97" s="88"/>
      <c r="BEJ97" s="88"/>
      <c r="BEK97" s="88"/>
      <c r="BEL97" s="88"/>
      <c r="BEM97" s="88"/>
      <c r="BEN97" s="88"/>
      <c r="BEO97" s="88"/>
      <c r="BEP97" s="88"/>
      <c r="BEQ97" s="88"/>
      <c r="BER97" s="88"/>
      <c r="BES97" s="88"/>
      <c r="BET97" s="88"/>
      <c r="BEU97" s="88"/>
      <c r="BEV97" s="88"/>
      <c r="BEW97" s="88"/>
      <c r="BEX97" s="88"/>
      <c r="BEY97" s="88"/>
      <c r="BEZ97" s="88"/>
      <c r="BFA97" s="88"/>
      <c r="BFB97" s="88"/>
      <c r="BFC97" s="88"/>
      <c r="BFD97" s="88"/>
      <c r="BFE97" s="88"/>
      <c r="BFF97" s="88"/>
      <c r="BFG97" s="88"/>
      <c r="BFH97" s="88"/>
      <c r="BFI97" s="88"/>
      <c r="BFJ97" s="88"/>
      <c r="BFK97" s="88"/>
      <c r="BFL97" s="88"/>
      <c r="BFM97" s="88"/>
      <c r="BFN97" s="88"/>
      <c r="BFO97" s="88"/>
      <c r="BFP97" s="88"/>
      <c r="BFQ97" s="88"/>
      <c r="BFR97" s="88"/>
      <c r="BFS97" s="88"/>
      <c r="BFT97" s="88"/>
      <c r="BFU97" s="88"/>
      <c r="BFV97" s="88"/>
      <c r="BFW97" s="88"/>
      <c r="BFX97" s="88"/>
      <c r="BFY97" s="88"/>
      <c r="BFZ97" s="88"/>
      <c r="BGA97" s="88"/>
      <c r="BGB97" s="88"/>
      <c r="BGC97" s="88"/>
      <c r="BGD97" s="88"/>
      <c r="BGE97" s="88"/>
      <c r="BGF97" s="88"/>
      <c r="BGG97" s="88"/>
      <c r="BGH97" s="88"/>
      <c r="BGI97" s="88"/>
      <c r="BGJ97" s="88"/>
      <c r="BGK97" s="88"/>
      <c r="BGL97" s="88"/>
      <c r="BGM97" s="88"/>
      <c r="BGN97" s="88"/>
      <c r="BGO97" s="88"/>
      <c r="BGP97" s="88"/>
      <c r="BGQ97" s="88"/>
      <c r="BGR97" s="88"/>
      <c r="BGS97" s="88"/>
      <c r="BGT97" s="88"/>
      <c r="BGU97" s="88"/>
      <c r="BGV97" s="88"/>
      <c r="BGW97" s="88"/>
      <c r="BGX97" s="88"/>
      <c r="BGY97" s="88"/>
      <c r="BGZ97" s="88"/>
      <c r="BHA97" s="88"/>
      <c r="BHB97" s="88"/>
      <c r="BHC97" s="88"/>
      <c r="BHD97" s="88"/>
      <c r="BHE97" s="88"/>
      <c r="BHF97" s="88"/>
      <c r="BHG97" s="88"/>
      <c r="BHH97" s="88"/>
      <c r="BHI97" s="88"/>
      <c r="BHJ97" s="88"/>
      <c r="BHK97" s="88"/>
      <c r="BHL97" s="88"/>
      <c r="BHM97" s="88"/>
      <c r="BHN97" s="88"/>
      <c r="BHO97" s="88"/>
      <c r="BHP97" s="88"/>
      <c r="BHQ97" s="88"/>
      <c r="BHR97" s="88"/>
      <c r="BHS97" s="88"/>
      <c r="BHT97" s="88"/>
      <c r="BHU97" s="88"/>
      <c r="BHV97" s="88"/>
      <c r="BHW97" s="88"/>
      <c r="BHX97" s="88"/>
      <c r="BHY97" s="88"/>
      <c r="BHZ97" s="88"/>
      <c r="BIA97" s="88"/>
      <c r="BIB97" s="88"/>
      <c r="BIC97" s="88"/>
      <c r="BID97" s="88"/>
      <c r="BIE97" s="88"/>
      <c r="BIF97" s="88"/>
      <c r="BIG97" s="88"/>
      <c r="BIH97" s="88"/>
      <c r="BII97" s="88"/>
      <c r="BIJ97" s="88"/>
      <c r="BIK97" s="88"/>
      <c r="BIL97" s="88"/>
      <c r="BIM97" s="88"/>
      <c r="BIN97" s="88"/>
      <c r="BIO97" s="88"/>
      <c r="BIP97" s="88"/>
      <c r="BIQ97" s="88"/>
      <c r="BIR97" s="88"/>
      <c r="BIS97" s="88"/>
      <c r="BIT97" s="88"/>
      <c r="BIU97" s="88"/>
      <c r="BIV97" s="88"/>
      <c r="BIW97" s="88"/>
      <c r="BIX97" s="88"/>
      <c r="BIY97" s="88"/>
      <c r="BIZ97" s="88"/>
      <c r="BJA97" s="88"/>
      <c r="BJB97" s="88"/>
      <c r="BJC97" s="88"/>
      <c r="BJD97" s="88"/>
      <c r="BJE97" s="88"/>
      <c r="BJF97" s="88"/>
      <c r="BJG97" s="88"/>
      <c r="BJH97" s="88"/>
      <c r="BJI97" s="88"/>
      <c r="BJJ97" s="88"/>
      <c r="BJK97" s="88"/>
      <c r="BJL97" s="88"/>
      <c r="BJM97" s="88"/>
      <c r="BJN97" s="88"/>
      <c r="BJO97" s="88"/>
      <c r="BJP97" s="88"/>
      <c r="BJQ97" s="88"/>
      <c r="BJR97" s="88"/>
      <c r="BJS97" s="88"/>
      <c r="BJT97" s="88"/>
      <c r="BJU97" s="88"/>
      <c r="BJV97" s="88"/>
      <c r="BJW97" s="88"/>
      <c r="BJX97" s="88"/>
      <c r="BJY97" s="88"/>
      <c r="BJZ97" s="88"/>
      <c r="BKA97" s="88"/>
      <c r="BKB97" s="88"/>
      <c r="BKC97" s="88"/>
      <c r="BKD97" s="88"/>
      <c r="BKE97" s="88"/>
      <c r="BKF97" s="88"/>
      <c r="BKG97" s="88"/>
      <c r="BKH97" s="88"/>
      <c r="BKI97" s="88"/>
      <c r="BKJ97" s="88"/>
      <c r="BKK97" s="88"/>
      <c r="BKL97" s="88"/>
      <c r="BKM97" s="88"/>
      <c r="BKN97" s="88"/>
      <c r="BKO97" s="88"/>
      <c r="BKP97" s="88"/>
      <c r="BKQ97" s="88"/>
      <c r="BKR97" s="88"/>
      <c r="BKS97" s="88"/>
      <c r="BKT97" s="88"/>
      <c r="BKU97" s="88"/>
      <c r="BKV97" s="88"/>
      <c r="BKW97" s="88"/>
      <c r="BKX97" s="88"/>
      <c r="BKY97" s="88"/>
      <c r="BKZ97" s="88"/>
      <c r="BLA97" s="88"/>
      <c r="BLB97" s="88"/>
      <c r="BLC97" s="88"/>
      <c r="BLD97" s="88"/>
      <c r="BLE97" s="88"/>
      <c r="BLF97" s="88"/>
      <c r="BLG97" s="88"/>
      <c r="BLH97" s="88"/>
      <c r="BLI97" s="88"/>
      <c r="BLJ97" s="88"/>
      <c r="BLK97" s="88"/>
      <c r="BLL97" s="88"/>
      <c r="BLM97" s="88"/>
      <c r="BLN97" s="88"/>
      <c r="BLO97" s="88"/>
      <c r="BLP97" s="88"/>
      <c r="BLQ97" s="88"/>
      <c r="BLR97" s="88"/>
      <c r="BLS97" s="88"/>
      <c r="BLT97" s="88"/>
      <c r="BLU97" s="88"/>
      <c r="BLV97" s="88"/>
      <c r="BLW97" s="88"/>
      <c r="BLX97" s="88"/>
      <c r="BLY97" s="88"/>
      <c r="BLZ97" s="88"/>
      <c r="BMA97" s="88"/>
      <c r="BMB97" s="88"/>
      <c r="BMC97" s="88"/>
      <c r="BMD97" s="88"/>
      <c r="BME97" s="88"/>
      <c r="BMF97" s="88"/>
      <c r="BMG97" s="88"/>
      <c r="BMH97" s="88"/>
      <c r="BMI97" s="88"/>
      <c r="BMJ97" s="88"/>
      <c r="BMK97" s="88"/>
      <c r="BML97" s="88"/>
      <c r="BMM97" s="88"/>
      <c r="BMN97" s="88"/>
      <c r="BMO97" s="88"/>
      <c r="BMP97" s="88"/>
      <c r="BMQ97" s="88"/>
      <c r="BMR97" s="88"/>
      <c r="BMS97" s="88"/>
      <c r="BMT97" s="88"/>
      <c r="BMU97" s="88"/>
      <c r="BMV97" s="88"/>
      <c r="BMW97" s="88"/>
      <c r="BMX97" s="88"/>
      <c r="BMY97" s="88"/>
      <c r="BMZ97" s="88"/>
      <c r="BNA97" s="88"/>
      <c r="BNB97" s="88"/>
      <c r="BNC97" s="88"/>
      <c r="BND97" s="88"/>
      <c r="BNE97" s="88"/>
      <c r="BNF97" s="88"/>
      <c r="BNG97" s="88"/>
      <c r="BNH97" s="88"/>
      <c r="BNI97" s="88"/>
      <c r="BNJ97" s="88"/>
      <c r="BNK97" s="88"/>
      <c r="BNL97" s="88"/>
      <c r="BNM97" s="88"/>
      <c r="BNN97" s="88"/>
      <c r="BNO97" s="88"/>
      <c r="BNP97" s="88"/>
      <c r="BNQ97" s="88"/>
      <c r="BNR97" s="88"/>
      <c r="BNS97" s="88"/>
      <c r="BNT97" s="88"/>
      <c r="BNU97" s="88"/>
      <c r="BNV97" s="88"/>
      <c r="BNW97" s="88"/>
      <c r="BNX97" s="88"/>
      <c r="BNY97" s="88"/>
      <c r="BNZ97" s="88"/>
      <c r="BOA97" s="88"/>
      <c r="BOB97" s="88"/>
      <c r="BOC97" s="88"/>
      <c r="BOD97" s="88"/>
      <c r="BOE97" s="88"/>
      <c r="BOF97" s="88"/>
      <c r="BOG97" s="88"/>
      <c r="BOH97" s="88"/>
      <c r="BOI97" s="88"/>
      <c r="BOJ97" s="88"/>
      <c r="BOK97" s="88"/>
      <c r="BOL97" s="88"/>
      <c r="BOM97" s="88"/>
      <c r="BON97" s="88"/>
      <c r="BOO97" s="88"/>
      <c r="BOP97" s="88"/>
      <c r="BOQ97" s="88"/>
      <c r="BOR97" s="88"/>
      <c r="BOS97" s="88"/>
      <c r="BOT97" s="88"/>
      <c r="BOU97" s="88"/>
      <c r="BOV97" s="88"/>
      <c r="BOW97" s="88"/>
      <c r="BOX97" s="88"/>
      <c r="BOY97" s="88"/>
      <c r="BOZ97" s="88"/>
      <c r="BPA97" s="88"/>
      <c r="BPB97" s="88"/>
      <c r="BPC97" s="88"/>
      <c r="BPD97" s="88"/>
      <c r="BPE97" s="88"/>
      <c r="BPF97" s="88"/>
      <c r="BPG97" s="88"/>
      <c r="BPH97" s="88"/>
      <c r="BPI97" s="88"/>
      <c r="BPJ97" s="88"/>
      <c r="BPK97" s="88"/>
      <c r="BPL97" s="88"/>
      <c r="BPM97" s="88"/>
      <c r="BPN97" s="88"/>
      <c r="BPO97" s="88"/>
      <c r="BPP97" s="88"/>
      <c r="BPQ97" s="88"/>
      <c r="BPR97" s="88"/>
      <c r="BPS97" s="88"/>
      <c r="BPT97" s="88"/>
      <c r="BPU97" s="88"/>
      <c r="BPV97" s="88"/>
      <c r="BPW97" s="88"/>
      <c r="BPX97" s="88"/>
      <c r="BPY97" s="88"/>
      <c r="BPZ97" s="88"/>
      <c r="BQA97" s="88"/>
      <c r="BQB97" s="88"/>
      <c r="BQC97" s="88"/>
      <c r="BQD97" s="88"/>
      <c r="BQE97" s="88"/>
      <c r="BQF97" s="88"/>
      <c r="BQG97" s="88"/>
      <c r="BQH97" s="88"/>
      <c r="BQI97" s="88"/>
      <c r="BQJ97" s="88"/>
      <c r="BQK97" s="88"/>
      <c r="BQL97" s="88"/>
      <c r="BQM97" s="88"/>
      <c r="BQN97" s="88"/>
      <c r="BQO97" s="88"/>
      <c r="BQP97" s="88"/>
      <c r="BQQ97" s="88"/>
      <c r="BQR97" s="88"/>
      <c r="BQS97" s="88"/>
      <c r="BQT97" s="88"/>
      <c r="BQU97" s="88"/>
      <c r="BQV97" s="88"/>
      <c r="BQW97" s="88"/>
      <c r="BQX97" s="88"/>
      <c r="BQY97" s="88"/>
      <c r="BQZ97" s="88"/>
      <c r="BRA97" s="88"/>
      <c r="BRB97" s="88"/>
      <c r="BRC97" s="88"/>
      <c r="BRD97" s="88"/>
      <c r="BRE97" s="88"/>
      <c r="BRF97" s="88"/>
      <c r="BRG97" s="88"/>
      <c r="BRH97" s="88"/>
      <c r="BRI97" s="88"/>
      <c r="BRJ97" s="88"/>
      <c r="BRK97" s="88"/>
      <c r="BRL97" s="88"/>
      <c r="BRM97" s="88"/>
      <c r="BRN97" s="88"/>
      <c r="BRO97" s="88"/>
      <c r="BRP97" s="88"/>
      <c r="BRQ97" s="88"/>
      <c r="BRR97" s="88"/>
      <c r="BRS97" s="88"/>
      <c r="BRT97" s="88"/>
      <c r="BRU97" s="88"/>
      <c r="BRV97" s="88"/>
      <c r="BRW97" s="88"/>
      <c r="BRX97" s="88"/>
      <c r="BRY97" s="88"/>
      <c r="BRZ97" s="88"/>
      <c r="BSA97" s="88"/>
      <c r="BSB97" s="88"/>
      <c r="BSC97" s="88"/>
      <c r="BSD97" s="88"/>
      <c r="BSE97" s="88"/>
      <c r="BSF97" s="88"/>
      <c r="BSG97" s="88"/>
      <c r="BSH97" s="88"/>
      <c r="BSI97" s="88"/>
      <c r="BSJ97" s="88"/>
      <c r="BSK97" s="88"/>
      <c r="BSL97" s="88"/>
      <c r="BSM97" s="88"/>
      <c r="BSN97" s="88"/>
      <c r="BSO97" s="88"/>
      <c r="BSP97" s="88"/>
      <c r="BSQ97" s="88"/>
      <c r="BSR97" s="88"/>
      <c r="BSS97" s="88"/>
      <c r="BST97" s="88"/>
      <c r="BSU97" s="88"/>
      <c r="BSV97" s="88"/>
      <c r="BSW97" s="88"/>
      <c r="BSX97" s="88"/>
      <c r="BSY97" s="88"/>
      <c r="BSZ97" s="88"/>
      <c r="BTA97" s="88"/>
      <c r="BTB97" s="88"/>
      <c r="BTC97" s="88"/>
      <c r="BTD97" s="88"/>
      <c r="BTE97" s="88"/>
      <c r="BTF97" s="88"/>
      <c r="BTG97" s="88"/>
      <c r="BTH97" s="88"/>
      <c r="BTI97" s="88"/>
      <c r="BTJ97" s="88"/>
      <c r="BTK97" s="88"/>
      <c r="BTL97" s="88"/>
      <c r="BTM97" s="88"/>
      <c r="BTN97" s="88"/>
      <c r="BTO97" s="88"/>
      <c r="BTP97" s="88"/>
      <c r="BTQ97" s="88"/>
      <c r="BTR97" s="88"/>
      <c r="BTS97" s="88"/>
      <c r="BTT97" s="88"/>
      <c r="BTU97" s="88"/>
      <c r="BTV97" s="88"/>
      <c r="BTW97" s="88"/>
      <c r="BTX97" s="88"/>
      <c r="BTY97" s="88"/>
      <c r="BTZ97" s="88"/>
      <c r="BUA97" s="88"/>
      <c r="BUB97" s="88"/>
      <c r="BUC97" s="88"/>
      <c r="BUD97" s="88"/>
      <c r="BUE97" s="88"/>
      <c r="BUF97" s="88"/>
      <c r="BUG97" s="88"/>
      <c r="BUH97" s="88"/>
      <c r="BUI97" s="88"/>
      <c r="BUJ97" s="88"/>
      <c r="BUK97" s="88"/>
      <c r="BUL97" s="88"/>
      <c r="BUM97" s="88"/>
      <c r="BUN97" s="88"/>
      <c r="BUO97" s="88"/>
      <c r="BUP97" s="88"/>
      <c r="BUQ97" s="88"/>
      <c r="BUR97" s="88"/>
      <c r="BUS97" s="88"/>
      <c r="BUT97" s="88"/>
      <c r="BUU97" s="88"/>
      <c r="BUV97" s="88"/>
      <c r="BUW97" s="88"/>
      <c r="BUX97" s="88"/>
      <c r="BUY97" s="88"/>
      <c r="BUZ97" s="88"/>
      <c r="BVA97" s="88"/>
      <c r="BVB97" s="88"/>
      <c r="BVC97" s="88"/>
      <c r="BVD97" s="88"/>
      <c r="BVE97" s="88"/>
      <c r="BVF97" s="88"/>
      <c r="BVG97" s="88"/>
      <c r="BVH97" s="88"/>
      <c r="BVI97" s="88"/>
      <c r="BVJ97" s="88"/>
      <c r="BVK97" s="88"/>
      <c r="BVL97" s="88"/>
      <c r="BVM97" s="88"/>
      <c r="BVN97" s="88"/>
      <c r="BVO97" s="88"/>
      <c r="BVP97" s="88"/>
      <c r="BVQ97" s="88"/>
      <c r="BVR97" s="88"/>
      <c r="BVS97" s="88"/>
      <c r="BVT97" s="88"/>
      <c r="BVU97" s="88"/>
      <c r="BVV97" s="88"/>
      <c r="BVW97" s="88"/>
      <c r="BVX97" s="88"/>
      <c r="BVY97" s="88"/>
      <c r="BVZ97" s="88"/>
      <c r="BWA97" s="88"/>
      <c r="BWB97" s="88"/>
      <c r="BWC97" s="88"/>
      <c r="BWD97" s="88"/>
      <c r="BWE97" s="88"/>
      <c r="BWF97" s="88"/>
      <c r="BWG97" s="88"/>
      <c r="BWH97" s="88"/>
      <c r="BWI97" s="88"/>
      <c r="BWJ97" s="88"/>
      <c r="BWK97" s="88"/>
      <c r="BWL97" s="88"/>
      <c r="BWM97" s="88"/>
      <c r="BWN97" s="88"/>
      <c r="BWO97" s="88"/>
      <c r="BWP97" s="88"/>
      <c r="BWQ97" s="88"/>
      <c r="BWR97" s="88"/>
      <c r="BWS97" s="88"/>
      <c r="BWT97" s="88"/>
      <c r="BWU97" s="88"/>
      <c r="BWV97" s="88"/>
      <c r="BWW97" s="88"/>
      <c r="BWX97" s="88"/>
      <c r="BWY97" s="88"/>
      <c r="BWZ97" s="88"/>
      <c r="BXA97" s="88"/>
      <c r="BXB97" s="88"/>
      <c r="BXC97" s="88"/>
      <c r="BXD97" s="88"/>
      <c r="BXE97" s="88"/>
      <c r="BXF97" s="88"/>
      <c r="BXG97" s="88"/>
      <c r="BXH97" s="88"/>
      <c r="BXI97" s="88"/>
      <c r="BXJ97" s="88"/>
      <c r="BXK97" s="88"/>
      <c r="BXL97" s="88"/>
      <c r="BXM97" s="88"/>
      <c r="BXN97" s="88"/>
      <c r="BXO97" s="88"/>
      <c r="BXP97" s="88"/>
      <c r="BXQ97" s="88"/>
      <c r="BXR97" s="88"/>
      <c r="BXS97" s="88"/>
      <c r="BXT97" s="88"/>
      <c r="BXU97" s="88"/>
      <c r="BXV97" s="88"/>
      <c r="BXW97" s="88"/>
      <c r="BXX97" s="88"/>
      <c r="BXY97" s="88"/>
      <c r="BXZ97" s="88"/>
      <c r="BYA97" s="88"/>
      <c r="BYB97" s="88"/>
      <c r="BYC97" s="88"/>
      <c r="BYD97" s="88"/>
      <c r="BYE97" s="88"/>
      <c r="BYF97" s="88"/>
      <c r="BYG97" s="88"/>
      <c r="BYH97" s="88"/>
      <c r="BYI97" s="88"/>
      <c r="BYJ97" s="88"/>
      <c r="BYK97" s="88"/>
      <c r="BYL97" s="88"/>
      <c r="BYM97" s="88"/>
      <c r="BYN97" s="88"/>
      <c r="BYO97" s="88"/>
      <c r="BYP97" s="88"/>
      <c r="BYQ97" s="88"/>
      <c r="BYR97" s="88"/>
      <c r="BYS97" s="88"/>
      <c r="BYT97" s="88"/>
      <c r="BYU97" s="88"/>
      <c r="BYV97" s="88"/>
      <c r="BYW97" s="88"/>
      <c r="BYX97" s="88"/>
      <c r="BYY97" s="88"/>
      <c r="BYZ97" s="88"/>
      <c r="BZA97" s="88"/>
      <c r="BZB97" s="88"/>
      <c r="BZC97" s="88"/>
      <c r="BZD97" s="88"/>
      <c r="BZE97" s="88"/>
      <c r="BZF97" s="88"/>
      <c r="BZG97" s="88"/>
      <c r="BZH97" s="88"/>
      <c r="BZI97" s="88"/>
      <c r="BZJ97" s="88"/>
      <c r="BZK97" s="88"/>
      <c r="BZL97" s="88"/>
      <c r="BZM97" s="88"/>
      <c r="BZN97" s="88"/>
      <c r="BZO97" s="88"/>
      <c r="BZP97" s="88"/>
      <c r="BZQ97" s="88"/>
      <c r="BZR97" s="88"/>
      <c r="BZS97" s="88"/>
      <c r="BZT97" s="88"/>
      <c r="BZU97" s="88"/>
      <c r="BZV97" s="88"/>
      <c r="BZW97" s="88"/>
      <c r="BZX97" s="88"/>
      <c r="BZY97" s="88"/>
      <c r="BZZ97" s="88"/>
      <c r="CAA97" s="88"/>
      <c r="CAB97" s="88"/>
      <c r="CAC97" s="88"/>
      <c r="CAD97" s="88"/>
      <c r="CAE97" s="88"/>
      <c r="CAF97" s="88"/>
      <c r="CAG97" s="88"/>
      <c r="CAH97" s="88"/>
      <c r="CAI97" s="88"/>
      <c r="CAJ97" s="88"/>
      <c r="CAK97" s="88"/>
      <c r="CAL97" s="88"/>
      <c r="CAM97" s="88"/>
      <c r="CAN97" s="88"/>
      <c r="CAO97" s="88"/>
      <c r="CAP97" s="88"/>
      <c r="CAQ97" s="88"/>
      <c r="CAR97" s="88"/>
      <c r="CAS97" s="88"/>
      <c r="CAT97" s="88"/>
      <c r="CAU97" s="88"/>
      <c r="CAV97" s="88"/>
      <c r="CAW97" s="88"/>
      <c r="CAX97" s="88"/>
      <c r="CAY97" s="88"/>
      <c r="CAZ97" s="88"/>
      <c r="CBA97" s="88"/>
      <c r="CBB97" s="88"/>
      <c r="CBC97" s="88"/>
      <c r="CBD97" s="88"/>
      <c r="CBE97" s="88"/>
      <c r="CBF97" s="88"/>
      <c r="CBG97" s="88"/>
      <c r="CBH97" s="88"/>
      <c r="CBI97" s="88"/>
      <c r="CBJ97" s="88"/>
      <c r="CBK97" s="88"/>
      <c r="CBL97" s="88"/>
      <c r="CBM97" s="88"/>
      <c r="CBN97" s="88"/>
      <c r="CBO97" s="88"/>
      <c r="CBP97" s="88"/>
      <c r="CBQ97" s="88"/>
      <c r="CBR97" s="88"/>
      <c r="CBS97" s="88"/>
      <c r="CBT97" s="88"/>
      <c r="CBU97" s="88"/>
      <c r="CBV97" s="88"/>
      <c r="CBW97" s="88"/>
      <c r="CBX97" s="88"/>
      <c r="CBY97" s="88"/>
      <c r="CBZ97" s="88"/>
      <c r="CCA97" s="88"/>
      <c r="CCB97" s="88"/>
      <c r="CCC97" s="88"/>
      <c r="CCD97" s="88"/>
      <c r="CCE97" s="88"/>
      <c r="CCF97" s="88"/>
      <c r="CCG97" s="88"/>
      <c r="CCH97" s="88"/>
      <c r="CCI97" s="88"/>
      <c r="CCJ97" s="88"/>
      <c r="CCK97" s="88"/>
      <c r="CCL97" s="88"/>
      <c r="CCM97" s="88"/>
      <c r="CCN97" s="88"/>
      <c r="CCO97" s="88"/>
      <c r="CCP97" s="88"/>
      <c r="CCQ97" s="88"/>
      <c r="CCR97" s="88"/>
      <c r="CCS97" s="88"/>
      <c r="CCT97" s="88"/>
      <c r="CCU97" s="88"/>
      <c r="CCV97" s="88"/>
      <c r="CCW97" s="88"/>
      <c r="CCX97" s="88"/>
      <c r="CCY97" s="88"/>
      <c r="CCZ97" s="88"/>
      <c r="CDA97" s="88"/>
      <c r="CDB97" s="88"/>
      <c r="CDC97" s="88"/>
      <c r="CDD97" s="88"/>
      <c r="CDE97" s="88"/>
      <c r="CDF97" s="88"/>
      <c r="CDG97" s="88"/>
      <c r="CDH97" s="88"/>
      <c r="CDI97" s="88"/>
      <c r="CDJ97" s="88"/>
      <c r="CDK97" s="88"/>
      <c r="CDL97" s="88"/>
      <c r="CDM97" s="88"/>
      <c r="CDN97" s="88"/>
      <c r="CDO97" s="88"/>
      <c r="CDP97" s="88"/>
      <c r="CDQ97" s="88"/>
      <c r="CDR97" s="88"/>
      <c r="CDS97" s="88"/>
      <c r="CDT97" s="88"/>
      <c r="CDU97" s="88"/>
      <c r="CDV97" s="88"/>
      <c r="CDW97" s="88"/>
      <c r="CDX97" s="88"/>
      <c r="CDY97" s="88"/>
      <c r="CDZ97" s="88"/>
      <c r="CEA97" s="88"/>
      <c r="CEB97" s="88"/>
      <c r="CEC97" s="88"/>
      <c r="CED97" s="88"/>
      <c r="CEE97" s="88"/>
      <c r="CEF97" s="88"/>
      <c r="CEG97" s="88"/>
      <c r="CEH97" s="88"/>
      <c r="CEI97" s="88"/>
      <c r="CEJ97" s="88"/>
      <c r="CEK97" s="88"/>
      <c r="CEL97" s="88"/>
      <c r="CEM97" s="88"/>
      <c r="CEN97" s="88"/>
      <c r="CEO97" s="88"/>
      <c r="CEP97" s="88"/>
      <c r="CEQ97" s="88"/>
      <c r="CER97" s="88"/>
      <c r="CES97" s="88"/>
      <c r="CET97" s="88"/>
      <c r="CEU97" s="88"/>
      <c r="CEV97" s="88"/>
      <c r="CEW97" s="88"/>
      <c r="CEX97" s="88"/>
      <c r="CEY97" s="88"/>
      <c r="CEZ97" s="88"/>
      <c r="CFA97" s="88"/>
      <c r="CFB97" s="88"/>
      <c r="CFC97" s="88"/>
      <c r="CFD97" s="88"/>
      <c r="CFE97" s="88"/>
      <c r="CFF97" s="88"/>
      <c r="CFG97" s="88"/>
      <c r="CFH97" s="88"/>
      <c r="CFI97" s="88"/>
      <c r="CFJ97" s="88"/>
      <c r="CFK97" s="88"/>
      <c r="CFL97" s="88"/>
      <c r="CFM97" s="88"/>
      <c r="CFN97" s="88"/>
      <c r="CFO97" s="88"/>
      <c r="CFP97" s="88"/>
      <c r="CFQ97" s="88"/>
      <c r="CFR97" s="88"/>
      <c r="CFS97" s="88"/>
      <c r="CFT97" s="88"/>
      <c r="CFU97" s="88"/>
      <c r="CFV97" s="88"/>
      <c r="CFW97" s="88"/>
      <c r="CFX97" s="88"/>
      <c r="CFY97" s="88"/>
      <c r="CFZ97" s="88"/>
      <c r="CGA97" s="88"/>
      <c r="CGB97" s="88"/>
      <c r="CGC97" s="88"/>
      <c r="CGD97" s="88"/>
      <c r="CGE97" s="88"/>
      <c r="CGF97" s="88"/>
      <c r="CGG97" s="88"/>
      <c r="CGH97" s="88"/>
      <c r="CGI97" s="88"/>
      <c r="CGJ97" s="88"/>
      <c r="CGK97" s="88"/>
      <c r="CGL97" s="88"/>
      <c r="CGM97" s="88"/>
      <c r="CGN97" s="88"/>
      <c r="CGO97" s="88"/>
      <c r="CGP97" s="88"/>
      <c r="CGQ97" s="88"/>
      <c r="CGR97" s="88"/>
      <c r="CGS97" s="88"/>
      <c r="CGT97" s="88"/>
      <c r="CGU97" s="88"/>
      <c r="CGV97" s="88"/>
      <c r="CGW97" s="88"/>
      <c r="CGX97" s="88"/>
      <c r="CGY97" s="88"/>
      <c r="CGZ97" s="88"/>
      <c r="CHA97" s="88"/>
      <c r="CHB97" s="88"/>
      <c r="CHC97" s="88"/>
      <c r="CHD97" s="88"/>
      <c r="CHE97" s="88"/>
      <c r="CHF97" s="88"/>
      <c r="CHG97" s="88"/>
      <c r="CHH97" s="88"/>
      <c r="CHI97" s="88"/>
      <c r="CHJ97" s="88"/>
      <c r="CHK97" s="88"/>
      <c r="CHL97" s="88"/>
      <c r="CHM97" s="88"/>
      <c r="CHN97" s="88"/>
      <c r="CHO97" s="88"/>
      <c r="CHP97" s="88"/>
      <c r="CHQ97" s="88"/>
      <c r="CHR97" s="88"/>
      <c r="CHS97" s="88"/>
      <c r="CHT97" s="88"/>
      <c r="CHU97" s="88"/>
      <c r="CHV97" s="88"/>
      <c r="CHW97" s="88"/>
      <c r="CHX97" s="88"/>
      <c r="CHY97" s="88"/>
      <c r="CHZ97" s="88"/>
      <c r="CIA97" s="88"/>
      <c r="CIB97" s="88"/>
      <c r="CIC97" s="88"/>
      <c r="CID97" s="88"/>
      <c r="CIE97" s="88"/>
      <c r="CIF97" s="88"/>
      <c r="CIG97" s="88"/>
      <c r="CIH97" s="88"/>
      <c r="CII97" s="88"/>
      <c r="CIJ97" s="88"/>
      <c r="CIK97" s="88"/>
      <c r="CIL97" s="88"/>
      <c r="CIM97" s="88"/>
      <c r="CIN97" s="88"/>
      <c r="CIO97" s="88"/>
      <c r="CIP97" s="88"/>
      <c r="CIQ97" s="88"/>
      <c r="CIR97" s="88"/>
      <c r="CIS97" s="88"/>
      <c r="CIT97" s="88"/>
      <c r="CIU97" s="88"/>
      <c r="CIV97" s="88"/>
      <c r="CIW97" s="88"/>
      <c r="CIX97" s="88"/>
      <c r="CIY97" s="88"/>
      <c r="CIZ97" s="88"/>
      <c r="CJA97" s="88"/>
      <c r="CJB97" s="88"/>
      <c r="CJC97" s="88"/>
      <c r="CJD97" s="88"/>
      <c r="CJE97" s="88"/>
      <c r="CJF97" s="88"/>
      <c r="CJG97" s="88"/>
      <c r="CJH97" s="88"/>
      <c r="CJI97" s="88"/>
      <c r="CJJ97" s="88"/>
      <c r="CJK97" s="88"/>
      <c r="CJL97" s="88"/>
      <c r="CJM97" s="88"/>
      <c r="CJN97" s="88"/>
      <c r="CJO97" s="88"/>
      <c r="CJP97" s="88"/>
      <c r="CJQ97" s="88"/>
      <c r="CJR97" s="88"/>
      <c r="CJS97" s="88"/>
      <c r="CJT97" s="88"/>
      <c r="CJU97" s="88"/>
      <c r="CJV97" s="88"/>
      <c r="CJW97" s="88"/>
      <c r="CJX97" s="88"/>
      <c r="CJY97" s="88"/>
      <c r="CJZ97" s="88"/>
      <c r="CKA97" s="88"/>
      <c r="CKB97" s="88"/>
      <c r="CKC97" s="88"/>
      <c r="CKD97" s="88"/>
      <c r="CKE97" s="88"/>
      <c r="CKF97" s="88"/>
      <c r="CKG97" s="88"/>
      <c r="CKH97" s="88"/>
      <c r="CKI97" s="88"/>
      <c r="CKJ97" s="88"/>
      <c r="CKK97" s="88"/>
      <c r="CKL97" s="88"/>
      <c r="CKM97" s="88"/>
      <c r="CKN97" s="88"/>
      <c r="CKO97" s="88"/>
      <c r="CKP97" s="88"/>
      <c r="CKQ97" s="88"/>
      <c r="CKR97" s="88"/>
      <c r="CKS97" s="88"/>
      <c r="CKT97" s="88"/>
      <c r="CKU97" s="88"/>
      <c r="CKV97" s="88"/>
      <c r="CKW97" s="88"/>
      <c r="CKX97" s="88"/>
      <c r="CKY97" s="88"/>
      <c r="CKZ97" s="88"/>
      <c r="CLA97" s="88"/>
      <c r="CLB97" s="88"/>
      <c r="CLC97" s="88"/>
      <c r="CLD97" s="88"/>
      <c r="CLE97" s="88"/>
      <c r="CLF97" s="88"/>
      <c r="CLG97" s="88"/>
      <c r="CLH97" s="88"/>
      <c r="CLI97" s="88"/>
      <c r="CLJ97" s="88"/>
      <c r="CLK97" s="88"/>
      <c r="CLL97" s="88"/>
      <c r="CLM97" s="88"/>
      <c r="CLN97" s="88"/>
      <c r="CLO97" s="88"/>
      <c r="CLP97" s="88"/>
      <c r="CLQ97" s="88"/>
      <c r="CLR97" s="88"/>
      <c r="CLS97" s="88"/>
      <c r="CLT97" s="88"/>
      <c r="CLU97" s="88"/>
      <c r="CLV97" s="88"/>
      <c r="CLW97" s="88"/>
      <c r="CLX97" s="88"/>
      <c r="CLY97" s="88"/>
      <c r="CLZ97" s="88"/>
      <c r="CMA97" s="88"/>
      <c r="CMB97" s="88"/>
      <c r="CMC97" s="88"/>
      <c r="CMD97" s="88"/>
      <c r="CME97" s="88"/>
      <c r="CMF97" s="88"/>
      <c r="CMG97" s="88"/>
      <c r="CMH97" s="88"/>
      <c r="CMI97" s="88"/>
      <c r="CMJ97" s="88"/>
      <c r="CMK97" s="88"/>
      <c r="CML97" s="88"/>
      <c r="CMM97" s="88"/>
      <c r="CMN97" s="88"/>
      <c r="CMO97" s="88"/>
      <c r="CMP97" s="88"/>
      <c r="CMQ97" s="88"/>
      <c r="CMR97" s="88"/>
      <c r="CMS97" s="88"/>
      <c r="CMT97" s="88"/>
      <c r="CMU97" s="88"/>
      <c r="CMV97" s="88"/>
      <c r="CMW97" s="88"/>
      <c r="CMX97" s="88"/>
      <c r="CMY97" s="88"/>
      <c r="CMZ97" s="88"/>
      <c r="CNA97" s="88"/>
      <c r="CNB97" s="88"/>
      <c r="CNC97" s="88"/>
      <c r="CND97" s="88"/>
      <c r="CNE97" s="88"/>
      <c r="CNF97" s="88"/>
      <c r="CNG97" s="88"/>
      <c r="CNH97" s="88"/>
      <c r="CNI97" s="88"/>
      <c r="CNJ97" s="88"/>
      <c r="CNK97" s="88"/>
      <c r="CNL97" s="88"/>
      <c r="CNM97" s="88"/>
      <c r="CNN97" s="88"/>
      <c r="CNO97" s="88"/>
      <c r="CNP97" s="88"/>
      <c r="CNQ97" s="88"/>
      <c r="CNR97" s="88"/>
      <c r="CNS97" s="88"/>
      <c r="CNT97" s="88"/>
      <c r="CNU97" s="88"/>
      <c r="CNV97" s="88"/>
      <c r="CNW97" s="88"/>
      <c r="CNX97" s="88"/>
      <c r="CNY97" s="88"/>
      <c r="CNZ97" s="88"/>
      <c r="COA97" s="88"/>
      <c r="COB97" s="88"/>
      <c r="COC97" s="88"/>
      <c r="COD97" s="88"/>
      <c r="COE97" s="88"/>
      <c r="COF97" s="88"/>
      <c r="COG97" s="88"/>
      <c r="COH97" s="88"/>
      <c r="COI97" s="88"/>
      <c r="COJ97" s="88"/>
      <c r="COK97" s="88"/>
      <c r="COL97" s="88"/>
      <c r="COM97" s="88"/>
      <c r="CON97" s="88"/>
      <c r="COO97" s="88"/>
      <c r="COP97" s="88"/>
      <c r="COQ97" s="88"/>
      <c r="COR97" s="88"/>
      <c r="COS97" s="88"/>
      <c r="COT97" s="88"/>
      <c r="COU97" s="88"/>
      <c r="COV97" s="88"/>
      <c r="COW97" s="88"/>
      <c r="COX97" s="88"/>
      <c r="COY97" s="88"/>
      <c r="COZ97" s="88"/>
      <c r="CPA97" s="88"/>
      <c r="CPB97" s="88"/>
      <c r="CPC97" s="88"/>
      <c r="CPD97" s="88"/>
      <c r="CPE97" s="88"/>
      <c r="CPF97" s="88"/>
      <c r="CPG97" s="88"/>
      <c r="CPH97" s="88"/>
      <c r="CPI97" s="88"/>
      <c r="CPJ97" s="88"/>
      <c r="CPK97" s="88"/>
      <c r="CPL97" s="88"/>
      <c r="CPM97" s="88"/>
      <c r="CPN97" s="88"/>
      <c r="CPO97" s="88"/>
      <c r="CPP97" s="88"/>
      <c r="CPQ97" s="88"/>
      <c r="CPR97" s="88"/>
      <c r="CPS97" s="88"/>
      <c r="CPT97" s="88"/>
      <c r="CPU97" s="88"/>
      <c r="CPV97" s="88"/>
      <c r="CPW97" s="88"/>
      <c r="CPX97" s="88"/>
      <c r="CPY97" s="88"/>
      <c r="CPZ97" s="88"/>
      <c r="CQA97" s="88"/>
      <c r="CQB97" s="88"/>
      <c r="CQC97" s="88"/>
      <c r="CQD97" s="88"/>
      <c r="CQE97" s="88"/>
      <c r="CQF97" s="88"/>
      <c r="CQG97" s="88"/>
      <c r="CQH97" s="88"/>
      <c r="CQI97" s="88"/>
      <c r="CQJ97" s="88"/>
      <c r="CQK97" s="88"/>
      <c r="CQL97" s="88"/>
      <c r="CQM97" s="88"/>
      <c r="CQN97" s="88"/>
      <c r="CQO97" s="88"/>
      <c r="CQP97" s="88"/>
      <c r="CQQ97" s="88"/>
      <c r="CQR97" s="88"/>
      <c r="CQS97" s="88"/>
      <c r="CQT97" s="88"/>
      <c r="CQU97" s="88"/>
      <c r="CQV97" s="88"/>
      <c r="CQW97" s="88"/>
      <c r="CQX97" s="88"/>
      <c r="CQY97" s="88"/>
      <c r="CQZ97" s="88"/>
      <c r="CRA97" s="88"/>
      <c r="CRB97" s="88"/>
      <c r="CRC97" s="88"/>
      <c r="CRD97" s="88"/>
      <c r="CRE97" s="88"/>
      <c r="CRF97" s="88"/>
      <c r="CRG97" s="88"/>
      <c r="CRH97" s="88"/>
      <c r="CRI97" s="88"/>
      <c r="CRJ97" s="88"/>
      <c r="CRK97" s="88"/>
      <c r="CRL97" s="88"/>
      <c r="CRM97" s="88"/>
      <c r="CRN97" s="88"/>
      <c r="CRO97" s="88"/>
      <c r="CRP97" s="88"/>
      <c r="CRQ97" s="88"/>
      <c r="CRR97" s="88"/>
      <c r="CRS97" s="88"/>
      <c r="CRT97" s="88"/>
      <c r="CRU97" s="88"/>
      <c r="CRV97" s="88"/>
      <c r="CRW97" s="88"/>
      <c r="CRX97" s="88"/>
      <c r="CRY97" s="88"/>
      <c r="CRZ97" s="88"/>
      <c r="CSA97" s="88"/>
      <c r="CSB97" s="88"/>
      <c r="CSC97" s="88"/>
      <c r="CSD97" s="88"/>
      <c r="CSE97" s="88"/>
      <c r="CSF97" s="88"/>
      <c r="CSG97" s="88"/>
      <c r="CSH97" s="88"/>
      <c r="CSI97" s="88"/>
      <c r="CSJ97" s="88"/>
      <c r="CSK97" s="88"/>
      <c r="CSL97" s="88"/>
      <c r="CSM97" s="88"/>
      <c r="CSN97" s="88"/>
      <c r="CSO97" s="88"/>
      <c r="CSP97" s="88"/>
      <c r="CSQ97" s="88"/>
      <c r="CSR97" s="88"/>
      <c r="CSS97" s="88"/>
      <c r="CST97" s="88"/>
      <c r="CSU97" s="88"/>
      <c r="CSV97" s="88"/>
      <c r="CSW97" s="88"/>
      <c r="CSX97" s="88"/>
      <c r="CSY97" s="88"/>
      <c r="CSZ97" s="88"/>
      <c r="CTA97" s="88"/>
      <c r="CTB97" s="88"/>
      <c r="CTC97" s="88"/>
      <c r="CTD97" s="88"/>
      <c r="CTE97" s="88"/>
      <c r="CTF97" s="88"/>
      <c r="CTG97" s="88"/>
      <c r="CTH97" s="88"/>
      <c r="CTI97" s="88"/>
      <c r="CTJ97" s="88"/>
      <c r="CTK97" s="88"/>
      <c r="CTL97" s="88"/>
      <c r="CTM97" s="88"/>
      <c r="CTN97" s="88"/>
      <c r="CTO97" s="88"/>
      <c r="CTP97" s="88"/>
      <c r="CTQ97" s="88"/>
      <c r="CTR97" s="88"/>
      <c r="CTS97" s="88"/>
      <c r="CTT97" s="88"/>
      <c r="CTU97" s="88"/>
      <c r="CTV97" s="88"/>
      <c r="CTW97" s="88"/>
      <c r="CTX97" s="88"/>
      <c r="CTY97" s="88"/>
      <c r="CTZ97" s="88"/>
      <c r="CUA97" s="88"/>
      <c r="CUB97" s="88"/>
      <c r="CUC97" s="88"/>
      <c r="CUD97" s="88"/>
      <c r="CUE97" s="88"/>
      <c r="CUF97" s="88"/>
      <c r="CUG97" s="88"/>
      <c r="CUH97" s="88"/>
      <c r="CUI97" s="88"/>
      <c r="CUJ97" s="88"/>
      <c r="CUK97" s="88"/>
      <c r="CUL97" s="88"/>
      <c r="CUM97" s="88"/>
      <c r="CUN97" s="88"/>
      <c r="CUO97" s="88"/>
      <c r="CUP97" s="88"/>
      <c r="CUQ97" s="88"/>
      <c r="CUR97" s="88"/>
      <c r="CUS97" s="88"/>
      <c r="CUT97" s="88"/>
      <c r="CUU97" s="88"/>
      <c r="CUV97" s="88"/>
      <c r="CUW97" s="88"/>
      <c r="CUX97" s="88"/>
      <c r="CUY97" s="88"/>
      <c r="CUZ97" s="88"/>
      <c r="CVA97" s="88"/>
      <c r="CVB97" s="88"/>
      <c r="CVC97" s="88"/>
      <c r="CVD97" s="88"/>
      <c r="CVE97" s="88"/>
      <c r="CVF97" s="88"/>
      <c r="CVG97" s="88"/>
      <c r="CVH97" s="88"/>
      <c r="CVI97" s="88"/>
      <c r="CVJ97" s="88"/>
      <c r="CVK97" s="88"/>
      <c r="CVL97" s="88"/>
      <c r="CVM97" s="88"/>
      <c r="CVN97" s="88"/>
      <c r="CVO97" s="88"/>
      <c r="CVP97" s="88"/>
      <c r="CVQ97" s="88"/>
      <c r="CVR97" s="88"/>
      <c r="CVS97" s="88"/>
      <c r="CVT97" s="88"/>
      <c r="CVU97" s="88"/>
      <c r="CVV97" s="88"/>
      <c r="CVW97" s="88"/>
      <c r="CVX97" s="88"/>
      <c r="CVY97" s="88"/>
      <c r="CVZ97" s="88"/>
      <c r="CWA97" s="88"/>
      <c r="CWB97" s="88"/>
      <c r="CWC97" s="88"/>
      <c r="CWD97" s="88"/>
      <c r="CWE97" s="88"/>
      <c r="CWF97" s="88"/>
      <c r="CWG97" s="88"/>
      <c r="CWH97" s="88"/>
      <c r="CWI97" s="88"/>
      <c r="CWJ97" s="88"/>
      <c r="CWK97" s="88"/>
      <c r="CWL97" s="88"/>
      <c r="CWM97" s="88"/>
      <c r="CWN97" s="88"/>
      <c r="CWO97" s="88"/>
      <c r="CWP97" s="88"/>
      <c r="CWQ97" s="88"/>
      <c r="CWR97" s="88"/>
      <c r="CWS97" s="88"/>
      <c r="CWT97" s="88"/>
      <c r="CWU97" s="88"/>
      <c r="CWV97" s="88"/>
      <c r="CWW97" s="88"/>
      <c r="CWX97" s="88"/>
      <c r="CWY97" s="88"/>
      <c r="CWZ97" s="88"/>
      <c r="CXA97" s="88"/>
      <c r="CXB97" s="88"/>
      <c r="CXC97" s="88"/>
      <c r="CXD97" s="88"/>
      <c r="CXE97" s="88"/>
      <c r="CXF97" s="88"/>
      <c r="CXG97" s="88"/>
      <c r="CXH97" s="88"/>
      <c r="CXI97" s="88"/>
      <c r="CXJ97" s="88"/>
      <c r="CXK97" s="88"/>
      <c r="CXL97" s="88"/>
      <c r="CXM97" s="88"/>
      <c r="CXN97" s="88"/>
      <c r="CXO97" s="88"/>
      <c r="CXP97" s="88"/>
      <c r="CXQ97" s="88"/>
      <c r="CXR97" s="88"/>
      <c r="CXS97" s="88"/>
      <c r="CXT97" s="88"/>
      <c r="CXU97" s="88"/>
      <c r="CXV97" s="88"/>
      <c r="CXW97" s="88"/>
      <c r="CXX97" s="88"/>
      <c r="CXY97" s="88"/>
      <c r="CXZ97" s="88"/>
      <c r="CYA97" s="88"/>
      <c r="CYB97" s="88"/>
      <c r="CYC97" s="88"/>
      <c r="CYD97" s="88"/>
      <c r="CYE97" s="88"/>
      <c r="CYF97" s="88"/>
      <c r="CYG97" s="88"/>
      <c r="CYH97" s="88"/>
      <c r="CYI97" s="88"/>
      <c r="CYJ97" s="88"/>
      <c r="CYK97" s="88"/>
      <c r="CYL97" s="88"/>
      <c r="CYM97" s="88"/>
      <c r="CYN97" s="88"/>
      <c r="CYO97" s="88"/>
      <c r="CYP97" s="88"/>
      <c r="CYQ97" s="88"/>
      <c r="CYR97" s="88"/>
      <c r="CYS97" s="88"/>
      <c r="CYT97" s="88"/>
      <c r="CYU97" s="88"/>
      <c r="CYV97" s="88"/>
      <c r="CYW97" s="88"/>
      <c r="CYX97" s="88"/>
      <c r="CYY97" s="88"/>
      <c r="CYZ97" s="88"/>
      <c r="CZA97" s="88"/>
      <c r="CZB97" s="88"/>
      <c r="CZC97" s="88"/>
      <c r="CZD97" s="88"/>
      <c r="CZE97" s="88"/>
      <c r="CZF97" s="88"/>
      <c r="CZG97" s="88"/>
      <c r="CZH97" s="88"/>
      <c r="CZI97" s="88"/>
      <c r="CZJ97" s="88"/>
      <c r="CZK97" s="88"/>
      <c r="CZL97" s="88"/>
      <c r="CZM97" s="88"/>
      <c r="CZN97" s="88"/>
      <c r="CZO97" s="88"/>
      <c r="CZP97" s="88"/>
      <c r="CZQ97" s="88"/>
      <c r="CZR97" s="88"/>
      <c r="CZS97" s="88"/>
      <c r="CZT97" s="88"/>
      <c r="CZU97" s="88"/>
      <c r="CZV97" s="88"/>
      <c r="CZW97" s="88"/>
      <c r="CZX97" s="88"/>
      <c r="CZY97" s="88"/>
      <c r="CZZ97" s="88"/>
      <c r="DAA97" s="88"/>
      <c r="DAB97" s="88"/>
      <c r="DAC97" s="88"/>
      <c r="DAD97" s="88"/>
      <c r="DAE97" s="88"/>
      <c r="DAF97" s="88"/>
      <c r="DAG97" s="88"/>
      <c r="DAH97" s="88"/>
      <c r="DAI97" s="88"/>
      <c r="DAJ97" s="88"/>
      <c r="DAK97" s="88"/>
      <c r="DAL97" s="88"/>
      <c r="DAM97" s="88"/>
      <c r="DAN97" s="88"/>
      <c r="DAO97" s="88"/>
      <c r="DAP97" s="88"/>
      <c r="DAQ97" s="88"/>
      <c r="DAR97" s="88"/>
      <c r="DAS97" s="88"/>
      <c r="DAT97" s="88"/>
      <c r="DAU97" s="88"/>
      <c r="DAV97" s="88"/>
      <c r="DAW97" s="88"/>
      <c r="DAX97" s="88"/>
      <c r="DAY97" s="88"/>
      <c r="DAZ97" s="88"/>
      <c r="DBA97" s="88"/>
      <c r="DBB97" s="88"/>
      <c r="DBC97" s="88"/>
      <c r="DBD97" s="88"/>
      <c r="DBE97" s="88"/>
      <c r="DBF97" s="88"/>
      <c r="DBG97" s="88"/>
      <c r="DBH97" s="88"/>
      <c r="DBI97" s="88"/>
      <c r="DBJ97" s="88"/>
      <c r="DBK97" s="88"/>
      <c r="DBL97" s="88"/>
      <c r="DBM97" s="88"/>
      <c r="DBN97" s="88"/>
      <c r="DBO97" s="88"/>
      <c r="DBP97" s="88"/>
      <c r="DBQ97" s="88"/>
      <c r="DBR97" s="88"/>
      <c r="DBS97" s="88"/>
      <c r="DBT97" s="88"/>
      <c r="DBU97" s="88"/>
      <c r="DBV97" s="88"/>
      <c r="DBW97" s="88"/>
      <c r="DBX97" s="88"/>
      <c r="DBY97" s="88"/>
      <c r="DBZ97" s="88"/>
      <c r="DCA97" s="88"/>
      <c r="DCB97" s="88"/>
      <c r="DCC97" s="88"/>
      <c r="DCD97" s="88"/>
      <c r="DCE97" s="88"/>
      <c r="DCF97" s="88"/>
      <c r="DCG97" s="88"/>
      <c r="DCH97" s="88"/>
      <c r="DCI97" s="88"/>
      <c r="DCJ97" s="88"/>
      <c r="DCK97" s="88"/>
      <c r="DCL97" s="88"/>
      <c r="DCM97" s="88"/>
      <c r="DCN97" s="88"/>
      <c r="DCO97" s="88"/>
      <c r="DCP97" s="88"/>
      <c r="DCQ97" s="88"/>
      <c r="DCR97" s="88"/>
      <c r="DCS97" s="88"/>
      <c r="DCT97" s="88"/>
      <c r="DCU97" s="88"/>
      <c r="DCV97" s="88"/>
      <c r="DCW97" s="88"/>
      <c r="DCX97" s="88"/>
      <c r="DCY97" s="88"/>
      <c r="DCZ97" s="88"/>
      <c r="DDA97" s="88"/>
      <c r="DDB97" s="88"/>
      <c r="DDC97" s="88"/>
      <c r="DDD97" s="88"/>
      <c r="DDE97" s="88"/>
      <c r="DDF97" s="88"/>
      <c r="DDG97" s="88"/>
      <c r="DDH97" s="88"/>
      <c r="DDI97" s="88"/>
      <c r="DDJ97" s="88"/>
      <c r="DDK97" s="88"/>
      <c r="DDL97" s="88"/>
      <c r="DDM97" s="88"/>
      <c r="DDN97" s="88"/>
      <c r="DDO97" s="88"/>
      <c r="DDP97" s="88"/>
      <c r="DDQ97" s="88"/>
      <c r="DDR97" s="88"/>
      <c r="DDS97" s="88"/>
      <c r="DDT97" s="88"/>
      <c r="DDU97" s="88"/>
      <c r="DDV97" s="88"/>
      <c r="DDW97" s="88"/>
      <c r="DDX97" s="88"/>
      <c r="DDY97" s="88"/>
      <c r="DDZ97" s="88"/>
      <c r="DEA97" s="88"/>
      <c r="DEB97" s="88"/>
      <c r="DEC97" s="88"/>
      <c r="DED97" s="88"/>
      <c r="DEE97" s="88"/>
      <c r="DEF97" s="88"/>
      <c r="DEG97" s="88"/>
      <c r="DEH97" s="88"/>
      <c r="DEI97" s="88"/>
      <c r="DEJ97" s="88"/>
      <c r="DEK97" s="88"/>
      <c r="DEL97" s="88"/>
      <c r="DEM97" s="88"/>
      <c r="DEN97" s="88"/>
      <c r="DEO97" s="88"/>
      <c r="DEP97" s="88"/>
      <c r="DEQ97" s="88"/>
      <c r="DER97" s="88"/>
      <c r="DES97" s="88"/>
      <c r="DET97" s="88"/>
      <c r="DEU97" s="88"/>
      <c r="DEV97" s="88"/>
      <c r="DEW97" s="88"/>
      <c r="DEX97" s="88"/>
      <c r="DEY97" s="88"/>
      <c r="DEZ97" s="88"/>
      <c r="DFA97" s="88"/>
      <c r="DFB97" s="88"/>
      <c r="DFC97" s="88"/>
      <c r="DFD97" s="88"/>
      <c r="DFE97" s="88"/>
      <c r="DFF97" s="88"/>
      <c r="DFG97" s="88"/>
      <c r="DFH97" s="88"/>
      <c r="DFI97" s="88"/>
      <c r="DFJ97" s="88"/>
      <c r="DFK97" s="88"/>
      <c r="DFL97" s="88"/>
      <c r="DFM97" s="88"/>
      <c r="DFN97" s="88"/>
      <c r="DFO97" s="88"/>
      <c r="DFP97" s="88"/>
      <c r="DFQ97" s="88"/>
      <c r="DFR97" s="88"/>
      <c r="DFS97" s="88"/>
      <c r="DFT97" s="88"/>
      <c r="DFU97" s="88"/>
      <c r="DFV97" s="88"/>
      <c r="DFW97" s="88"/>
      <c r="DFX97" s="88"/>
      <c r="DFY97" s="88"/>
      <c r="DFZ97" s="88"/>
      <c r="DGA97" s="88"/>
      <c r="DGB97" s="88"/>
      <c r="DGC97" s="88"/>
      <c r="DGD97" s="88"/>
      <c r="DGE97" s="88"/>
      <c r="DGF97" s="88"/>
      <c r="DGG97" s="88"/>
      <c r="DGH97" s="88"/>
      <c r="DGI97" s="88"/>
      <c r="DGJ97" s="88"/>
      <c r="DGK97" s="88"/>
      <c r="DGL97" s="88"/>
      <c r="DGM97" s="88"/>
      <c r="DGN97" s="88"/>
      <c r="DGO97" s="88"/>
      <c r="DGP97" s="88"/>
      <c r="DGQ97" s="88"/>
      <c r="DGR97" s="88"/>
      <c r="DGS97" s="88"/>
      <c r="DGT97" s="88"/>
      <c r="DGU97" s="88"/>
      <c r="DGV97" s="88"/>
      <c r="DGW97" s="88"/>
      <c r="DGX97" s="88"/>
      <c r="DGY97" s="88"/>
      <c r="DGZ97" s="88"/>
      <c r="DHA97" s="88"/>
      <c r="DHB97" s="88"/>
      <c r="DHC97" s="88"/>
      <c r="DHD97" s="88"/>
      <c r="DHE97" s="88"/>
      <c r="DHF97" s="88"/>
      <c r="DHG97" s="88"/>
      <c r="DHH97" s="88"/>
      <c r="DHI97" s="88"/>
      <c r="DHJ97" s="88"/>
      <c r="DHK97" s="88"/>
      <c r="DHL97" s="88"/>
      <c r="DHM97" s="88"/>
      <c r="DHN97" s="88"/>
      <c r="DHO97" s="88"/>
      <c r="DHP97" s="88"/>
      <c r="DHQ97" s="88"/>
      <c r="DHR97" s="88"/>
      <c r="DHS97" s="88"/>
      <c r="DHT97" s="88"/>
      <c r="DHU97" s="88"/>
      <c r="DHV97" s="88"/>
      <c r="DHW97" s="88"/>
      <c r="DHX97" s="88"/>
      <c r="DHY97" s="88"/>
      <c r="DHZ97" s="88"/>
      <c r="DIA97" s="88"/>
      <c r="DIB97" s="88"/>
      <c r="DIC97" s="88"/>
      <c r="DID97" s="88"/>
      <c r="DIE97" s="88"/>
      <c r="DIF97" s="88"/>
      <c r="DIG97" s="88"/>
      <c r="DIH97" s="88"/>
      <c r="DII97" s="88"/>
      <c r="DIJ97" s="88"/>
      <c r="DIK97" s="88"/>
      <c r="DIL97" s="88"/>
      <c r="DIM97" s="88"/>
      <c r="DIN97" s="88"/>
      <c r="DIO97" s="88"/>
      <c r="DIP97" s="88"/>
      <c r="DIQ97" s="88"/>
      <c r="DIR97" s="88"/>
      <c r="DIS97" s="88"/>
      <c r="DIT97" s="88"/>
      <c r="DIU97" s="88"/>
      <c r="DIV97" s="88"/>
      <c r="DIW97" s="88"/>
      <c r="DIX97" s="88"/>
      <c r="DIY97" s="88"/>
      <c r="DIZ97" s="88"/>
      <c r="DJA97" s="88"/>
      <c r="DJB97" s="88"/>
      <c r="DJC97" s="88"/>
      <c r="DJD97" s="88"/>
      <c r="DJE97" s="88"/>
      <c r="DJF97" s="88"/>
      <c r="DJG97" s="88"/>
      <c r="DJH97" s="88"/>
      <c r="DJI97" s="88"/>
      <c r="DJJ97" s="88"/>
      <c r="DJK97" s="88"/>
      <c r="DJL97" s="88"/>
      <c r="DJM97" s="88"/>
      <c r="DJN97" s="88"/>
      <c r="DJO97" s="88"/>
      <c r="DJP97" s="88"/>
      <c r="DJQ97" s="88"/>
      <c r="DJR97" s="88"/>
      <c r="DJS97" s="88"/>
      <c r="DJT97" s="88"/>
      <c r="DJU97" s="88"/>
      <c r="DJV97" s="88"/>
      <c r="DJW97" s="88"/>
      <c r="DJX97" s="88"/>
      <c r="DJY97" s="88"/>
      <c r="DJZ97" s="88"/>
      <c r="DKA97" s="88"/>
      <c r="DKB97" s="88"/>
      <c r="DKC97" s="88"/>
      <c r="DKD97" s="88"/>
      <c r="DKE97" s="88"/>
      <c r="DKF97" s="88"/>
      <c r="DKG97" s="88"/>
      <c r="DKH97" s="88"/>
      <c r="DKI97" s="88"/>
      <c r="DKJ97" s="88"/>
      <c r="DKK97" s="88"/>
      <c r="DKL97" s="88"/>
      <c r="DKM97" s="88"/>
      <c r="DKN97" s="88"/>
      <c r="DKO97" s="88"/>
      <c r="DKP97" s="88"/>
      <c r="DKQ97" s="88"/>
      <c r="DKR97" s="88"/>
      <c r="DKS97" s="88"/>
      <c r="DKT97" s="88"/>
      <c r="DKU97" s="88"/>
      <c r="DKV97" s="88"/>
      <c r="DKW97" s="88"/>
      <c r="DKX97" s="88"/>
      <c r="DKY97" s="88"/>
      <c r="DKZ97" s="88"/>
      <c r="DLA97" s="88"/>
      <c r="DLB97" s="88"/>
      <c r="DLC97" s="88"/>
      <c r="DLD97" s="88"/>
      <c r="DLE97" s="88"/>
      <c r="DLF97" s="88"/>
      <c r="DLG97" s="88"/>
      <c r="DLH97" s="88"/>
      <c r="DLI97" s="88"/>
      <c r="DLJ97" s="88"/>
      <c r="DLK97" s="88"/>
      <c r="DLL97" s="88"/>
      <c r="DLM97" s="88"/>
      <c r="DLN97" s="88"/>
      <c r="DLO97" s="88"/>
      <c r="DLP97" s="88"/>
      <c r="DLQ97" s="88"/>
      <c r="DLR97" s="88"/>
      <c r="DLS97" s="88"/>
      <c r="DLT97" s="88"/>
      <c r="DLU97" s="88"/>
      <c r="DLV97" s="88"/>
      <c r="DLW97" s="88"/>
      <c r="DLX97" s="88"/>
      <c r="DLY97" s="88"/>
      <c r="DLZ97" s="88"/>
      <c r="DMA97" s="88"/>
      <c r="DMB97" s="88"/>
      <c r="DMC97" s="88"/>
      <c r="DMD97" s="88"/>
      <c r="DME97" s="88"/>
      <c r="DMF97" s="88"/>
      <c r="DMG97" s="88"/>
      <c r="DMH97" s="88"/>
      <c r="DMI97" s="88"/>
      <c r="DMJ97" s="88"/>
      <c r="DMK97" s="88"/>
      <c r="DML97" s="88"/>
      <c r="DMM97" s="88"/>
      <c r="DMN97" s="88"/>
      <c r="DMO97" s="88"/>
      <c r="DMP97" s="88"/>
      <c r="DMQ97" s="88"/>
      <c r="DMR97" s="88"/>
      <c r="DMS97" s="88"/>
      <c r="DMT97" s="88"/>
      <c r="DMU97" s="88"/>
      <c r="DMV97" s="88"/>
      <c r="DMW97" s="88"/>
      <c r="DMX97" s="88"/>
      <c r="DMY97" s="88"/>
      <c r="DMZ97" s="88"/>
      <c r="DNA97" s="88"/>
      <c r="DNB97" s="88"/>
      <c r="DNC97" s="88"/>
      <c r="DND97" s="88"/>
      <c r="DNE97" s="88"/>
      <c r="DNF97" s="88"/>
      <c r="DNG97" s="88"/>
      <c r="DNH97" s="88"/>
      <c r="DNI97" s="88"/>
      <c r="DNJ97" s="88"/>
      <c r="DNK97" s="88"/>
      <c r="DNL97" s="88"/>
      <c r="DNM97" s="88"/>
      <c r="DNN97" s="88"/>
      <c r="DNO97" s="88"/>
      <c r="DNP97" s="88"/>
      <c r="DNQ97" s="88"/>
      <c r="DNR97" s="88"/>
      <c r="DNS97" s="88"/>
      <c r="DNT97" s="88"/>
      <c r="DNU97" s="88"/>
      <c r="DNV97" s="88"/>
      <c r="DNW97" s="88"/>
      <c r="DNX97" s="88"/>
      <c r="DNY97" s="88"/>
      <c r="DNZ97" s="88"/>
      <c r="DOA97" s="88"/>
      <c r="DOB97" s="88"/>
      <c r="DOC97" s="88"/>
      <c r="DOD97" s="88"/>
      <c r="DOE97" s="88"/>
      <c r="DOF97" s="88"/>
      <c r="DOG97" s="88"/>
      <c r="DOH97" s="88"/>
      <c r="DOI97" s="88"/>
      <c r="DOJ97" s="88"/>
      <c r="DOK97" s="88"/>
      <c r="DOL97" s="88"/>
      <c r="DOM97" s="88"/>
      <c r="DON97" s="88"/>
      <c r="DOO97" s="88"/>
      <c r="DOP97" s="88"/>
      <c r="DOQ97" s="88"/>
      <c r="DOR97" s="88"/>
      <c r="DOS97" s="88"/>
      <c r="DOT97" s="88"/>
      <c r="DOU97" s="88"/>
      <c r="DOV97" s="88"/>
      <c r="DOW97" s="88"/>
      <c r="DOX97" s="88"/>
      <c r="DOY97" s="88"/>
      <c r="DOZ97" s="88"/>
      <c r="DPA97" s="88"/>
      <c r="DPB97" s="88"/>
      <c r="DPC97" s="88"/>
      <c r="DPD97" s="88"/>
      <c r="DPE97" s="88"/>
      <c r="DPF97" s="88"/>
      <c r="DPG97" s="88"/>
      <c r="DPH97" s="88"/>
      <c r="DPI97" s="88"/>
      <c r="DPJ97" s="88"/>
      <c r="DPK97" s="88"/>
      <c r="DPL97" s="88"/>
      <c r="DPM97" s="88"/>
      <c r="DPN97" s="88"/>
      <c r="DPO97" s="88"/>
      <c r="DPP97" s="88"/>
      <c r="DPQ97" s="88"/>
      <c r="DPR97" s="88"/>
      <c r="DPS97" s="88"/>
      <c r="DPT97" s="88"/>
      <c r="DPU97" s="88"/>
      <c r="DPV97" s="88"/>
      <c r="DPW97" s="88"/>
      <c r="DPX97" s="88"/>
      <c r="DPY97" s="88"/>
      <c r="DPZ97" s="88"/>
      <c r="DQA97" s="88"/>
      <c r="DQB97" s="88"/>
      <c r="DQC97" s="88"/>
      <c r="DQD97" s="88"/>
      <c r="DQE97" s="88"/>
      <c r="DQF97" s="88"/>
      <c r="DQG97" s="88"/>
      <c r="DQH97" s="88"/>
      <c r="DQI97" s="88"/>
      <c r="DQJ97" s="88"/>
      <c r="DQK97" s="88"/>
      <c r="DQL97" s="88"/>
      <c r="DQM97" s="88"/>
      <c r="DQN97" s="88"/>
      <c r="DQO97" s="88"/>
      <c r="DQP97" s="88"/>
      <c r="DQQ97" s="88"/>
      <c r="DQR97" s="88"/>
      <c r="DQS97" s="88"/>
      <c r="DQT97" s="88"/>
      <c r="DQU97" s="88"/>
      <c r="DQV97" s="88"/>
      <c r="DQW97" s="88"/>
      <c r="DQX97" s="88"/>
      <c r="DQY97" s="88"/>
      <c r="DQZ97" s="88"/>
      <c r="DRA97" s="88"/>
      <c r="DRB97" s="88"/>
      <c r="DRC97" s="88"/>
      <c r="DRD97" s="88"/>
      <c r="DRE97" s="88"/>
      <c r="DRF97" s="88"/>
      <c r="DRG97" s="88"/>
      <c r="DRH97" s="88"/>
      <c r="DRI97" s="88"/>
      <c r="DRJ97" s="88"/>
      <c r="DRK97" s="88"/>
      <c r="DRL97" s="88"/>
      <c r="DRM97" s="88"/>
      <c r="DRN97" s="88"/>
      <c r="DRO97" s="88"/>
      <c r="DRP97" s="88"/>
      <c r="DRQ97" s="88"/>
      <c r="DRR97" s="88"/>
      <c r="DRS97" s="88"/>
      <c r="DRT97" s="88"/>
      <c r="DRU97" s="88"/>
      <c r="DRV97" s="88"/>
      <c r="DRW97" s="88"/>
      <c r="DRX97" s="88"/>
      <c r="DRY97" s="88"/>
      <c r="DRZ97" s="88"/>
      <c r="DSA97" s="88"/>
      <c r="DSB97" s="88"/>
      <c r="DSC97" s="88"/>
      <c r="DSD97" s="88"/>
      <c r="DSE97" s="88"/>
      <c r="DSF97" s="88"/>
      <c r="DSG97" s="88"/>
      <c r="DSH97" s="88"/>
      <c r="DSI97" s="88"/>
      <c r="DSJ97" s="88"/>
      <c r="DSK97" s="88"/>
      <c r="DSL97" s="88"/>
      <c r="DSM97" s="88"/>
      <c r="DSN97" s="88"/>
      <c r="DSO97" s="88"/>
      <c r="DSP97" s="88"/>
      <c r="DSQ97" s="88"/>
      <c r="DSR97" s="88"/>
      <c r="DSS97" s="88"/>
      <c r="DST97" s="88"/>
      <c r="DSU97" s="88"/>
      <c r="DSV97" s="88"/>
      <c r="DSW97" s="88"/>
      <c r="DSX97" s="88"/>
      <c r="DSY97" s="88"/>
      <c r="DSZ97" s="88"/>
      <c r="DTA97" s="88"/>
      <c r="DTB97" s="88"/>
      <c r="DTC97" s="88"/>
      <c r="DTD97" s="88"/>
      <c r="DTE97" s="88"/>
      <c r="DTF97" s="88"/>
      <c r="DTG97" s="88"/>
      <c r="DTH97" s="88"/>
      <c r="DTI97" s="88"/>
      <c r="DTJ97" s="88"/>
      <c r="DTK97" s="88"/>
      <c r="DTL97" s="88"/>
      <c r="DTM97" s="88"/>
      <c r="DTN97" s="88"/>
      <c r="DTO97" s="88"/>
      <c r="DTP97" s="88"/>
      <c r="DTQ97" s="88"/>
      <c r="DTR97" s="88"/>
      <c r="DTS97" s="88"/>
      <c r="DTT97" s="88"/>
      <c r="DTU97" s="88"/>
      <c r="DTV97" s="88"/>
      <c r="DTW97" s="88"/>
      <c r="DTX97" s="88"/>
      <c r="DTY97" s="88"/>
      <c r="DTZ97" s="88"/>
      <c r="DUA97" s="88"/>
      <c r="DUB97" s="88"/>
      <c r="DUC97" s="88"/>
      <c r="DUD97" s="88"/>
      <c r="DUE97" s="88"/>
      <c r="DUF97" s="88"/>
      <c r="DUG97" s="88"/>
      <c r="DUH97" s="88"/>
      <c r="DUI97" s="88"/>
      <c r="DUJ97" s="88"/>
      <c r="DUK97" s="88"/>
      <c r="DUL97" s="88"/>
      <c r="DUM97" s="88"/>
      <c r="DUN97" s="88"/>
      <c r="DUO97" s="88"/>
      <c r="DUP97" s="88"/>
      <c r="DUQ97" s="88"/>
      <c r="DUR97" s="88"/>
      <c r="DUS97" s="88"/>
      <c r="DUT97" s="88"/>
      <c r="DUU97" s="88"/>
      <c r="DUV97" s="88"/>
      <c r="DUW97" s="88"/>
      <c r="DUX97" s="88"/>
      <c r="DUY97" s="88"/>
      <c r="DUZ97" s="88"/>
      <c r="DVA97" s="88"/>
      <c r="DVB97" s="88"/>
      <c r="DVC97" s="88"/>
      <c r="DVD97" s="88"/>
      <c r="DVE97" s="88"/>
      <c r="DVF97" s="88"/>
      <c r="DVG97" s="88"/>
      <c r="DVH97" s="88"/>
      <c r="DVI97" s="88"/>
      <c r="DVJ97" s="88"/>
      <c r="DVK97" s="88"/>
      <c r="DVL97" s="88"/>
      <c r="DVM97" s="88"/>
      <c r="DVN97" s="88"/>
      <c r="DVO97" s="88"/>
      <c r="DVP97" s="88"/>
      <c r="DVQ97" s="88"/>
      <c r="DVR97" s="88"/>
      <c r="DVS97" s="88"/>
      <c r="DVT97" s="88"/>
      <c r="DVU97" s="88"/>
      <c r="DVV97" s="88"/>
      <c r="DVW97" s="88"/>
      <c r="DVX97" s="88"/>
      <c r="DVY97" s="88"/>
      <c r="DVZ97" s="88"/>
      <c r="DWA97" s="88"/>
      <c r="DWB97" s="88"/>
      <c r="DWC97" s="88"/>
      <c r="DWD97" s="88"/>
      <c r="DWE97" s="88"/>
      <c r="DWF97" s="88"/>
      <c r="DWG97" s="88"/>
      <c r="DWH97" s="88"/>
      <c r="DWI97" s="88"/>
      <c r="DWJ97" s="88"/>
      <c r="DWK97" s="88"/>
      <c r="DWL97" s="88"/>
      <c r="DWM97" s="88"/>
      <c r="DWN97" s="88"/>
      <c r="DWO97" s="88"/>
      <c r="DWP97" s="88"/>
      <c r="DWQ97" s="88"/>
      <c r="DWR97" s="88"/>
      <c r="DWS97" s="88"/>
      <c r="DWT97" s="88"/>
      <c r="DWU97" s="88"/>
      <c r="DWV97" s="88"/>
      <c r="DWW97" s="88"/>
      <c r="DWX97" s="88"/>
      <c r="DWY97" s="88"/>
      <c r="DWZ97" s="88"/>
      <c r="DXA97" s="88"/>
      <c r="DXB97" s="88"/>
      <c r="DXC97" s="88"/>
      <c r="DXD97" s="88"/>
      <c r="DXE97" s="88"/>
      <c r="DXF97" s="88"/>
      <c r="DXG97" s="88"/>
      <c r="DXH97" s="88"/>
      <c r="DXI97" s="88"/>
      <c r="DXJ97" s="88"/>
      <c r="DXK97" s="88"/>
      <c r="DXL97" s="88"/>
      <c r="DXM97" s="88"/>
      <c r="DXN97" s="88"/>
      <c r="DXO97" s="88"/>
      <c r="DXP97" s="88"/>
      <c r="DXQ97" s="88"/>
      <c r="DXR97" s="88"/>
      <c r="DXS97" s="88"/>
      <c r="DXT97" s="88"/>
      <c r="DXU97" s="88"/>
      <c r="DXV97" s="88"/>
      <c r="DXW97" s="88"/>
      <c r="DXX97" s="88"/>
      <c r="DXY97" s="88"/>
      <c r="DXZ97" s="88"/>
      <c r="DYA97" s="88"/>
      <c r="DYB97" s="88"/>
      <c r="DYC97" s="88"/>
      <c r="DYD97" s="88"/>
      <c r="DYE97" s="88"/>
      <c r="DYF97" s="88"/>
      <c r="DYG97" s="88"/>
      <c r="DYH97" s="88"/>
      <c r="DYI97" s="88"/>
      <c r="DYJ97" s="88"/>
      <c r="DYK97" s="88"/>
      <c r="DYL97" s="88"/>
      <c r="DYM97" s="88"/>
      <c r="DYN97" s="88"/>
      <c r="DYO97" s="88"/>
      <c r="DYP97" s="88"/>
      <c r="DYQ97" s="88"/>
      <c r="DYR97" s="88"/>
      <c r="DYS97" s="88"/>
      <c r="DYT97" s="88"/>
      <c r="DYU97" s="88"/>
      <c r="DYV97" s="88"/>
      <c r="DYW97" s="88"/>
      <c r="DYX97" s="88"/>
      <c r="DYY97" s="88"/>
      <c r="DYZ97" s="88"/>
      <c r="DZA97" s="88"/>
      <c r="DZB97" s="88"/>
      <c r="DZC97" s="88"/>
      <c r="DZD97" s="88"/>
      <c r="DZE97" s="88"/>
      <c r="DZF97" s="88"/>
      <c r="DZG97" s="88"/>
      <c r="DZH97" s="88"/>
      <c r="DZI97" s="88"/>
      <c r="DZJ97" s="88"/>
      <c r="DZK97" s="88"/>
      <c r="DZL97" s="88"/>
      <c r="DZM97" s="88"/>
      <c r="DZN97" s="88"/>
      <c r="DZO97" s="88"/>
      <c r="DZP97" s="88"/>
      <c r="DZQ97" s="88"/>
      <c r="DZR97" s="88"/>
      <c r="DZS97" s="88"/>
      <c r="DZT97" s="88"/>
      <c r="DZU97" s="88"/>
      <c r="DZV97" s="88"/>
      <c r="DZW97" s="88"/>
      <c r="DZX97" s="88"/>
      <c r="DZY97" s="88"/>
      <c r="DZZ97" s="88"/>
      <c r="EAA97" s="88"/>
      <c r="EAB97" s="88"/>
      <c r="EAC97" s="88"/>
      <c r="EAD97" s="88"/>
      <c r="EAE97" s="88"/>
      <c r="EAF97" s="88"/>
      <c r="EAG97" s="88"/>
      <c r="EAH97" s="88"/>
      <c r="EAI97" s="88"/>
      <c r="EAJ97" s="88"/>
      <c r="EAK97" s="88"/>
      <c r="EAL97" s="88"/>
      <c r="EAM97" s="88"/>
      <c r="EAN97" s="88"/>
      <c r="EAO97" s="88"/>
      <c r="EAP97" s="88"/>
      <c r="EAQ97" s="88"/>
      <c r="EAR97" s="88"/>
      <c r="EAS97" s="88"/>
      <c r="EAT97" s="88"/>
      <c r="EAU97" s="88"/>
      <c r="EAV97" s="88"/>
      <c r="EAW97" s="88"/>
      <c r="EAX97" s="88"/>
      <c r="EAY97" s="88"/>
      <c r="EAZ97" s="88"/>
      <c r="EBA97" s="88"/>
      <c r="EBB97" s="88"/>
      <c r="EBC97" s="88"/>
      <c r="EBD97" s="88"/>
      <c r="EBE97" s="88"/>
      <c r="EBF97" s="88"/>
      <c r="EBG97" s="88"/>
      <c r="EBH97" s="88"/>
      <c r="EBI97" s="88"/>
      <c r="EBJ97" s="88"/>
      <c r="EBK97" s="88"/>
      <c r="EBL97" s="88"/>
      <c r="EBM97" s="88"/>
      <c r="EBN97" s="88"/>
      <c r="EBO97" s="88"/>
      <c r="EBP97" s="88"/>
      <c r="EBQ97" s="88"/>
      <c r="EBR97" s="88"/>
      <c r="EBS97" s="88"/>
      <c r="EBT97" s="88"/>
      <c r="EBU97" s="88"/>
      <c r="EBV97" s="88"/>
      <c r="EBW97" s="88"/>
      <c r="EBX97" s="88"/>
      <c r="EBY97" s="88"/>
      <c r="EBZ97" s="88"/>
      <c r="ECA97" s="88"/>
      <c r="ECB97" s="88"/>
      <c r="ECC97" s="88"/>
      <c r="ECD97" s="88"/>
      <c r="ECE97" s="88"/>
      <c r="ECF97" s="88"/>
      <c r="ECG97" s="88"/>
      <c r="ECH97" s="88"/>
      <c r="ECI97" s="88"/>
      <c r="ECJ97" s="88"/>
      <c r="ECK97" s="88"/>
      <c r="ECL97" s="88"/>
      <c r="ECM97" s="88"/>
      <c r="ECN97" s="88"/>
      <c r="ECO97" s="88"/>
      <c r="ECP97" s="88"/>
      <c r="ECQ97" s="88"/>
      <c r="ECR97" s="88"/>
      <c r="ECS97" s="88"/>
      <c r="ECT97" s="88"/>
      <c r="ECU97" s="88"/>
      <c r="ECV97" s="88"/>
      <c r="ECW97" s="88"/>
      <c r="ECX97" s="88"/>
      <c r="ECY97" s="88"/>
      <c r="ECZ97" s="88"/>
      <c r="EDA97" s="88"/>
      <c r="EDB97" s="88"/>
      <c r="EDC97" s="88"/>
      <c r="EDD97" s="88"/>
      <c r="EDE97" s="88"/>
      <c r="EDF97" s="88"/>
      <c r="EDG97" s="88"/>
      <c r="EDH97" s="88"/>
      <c r="EDI97" s="88"/>
      <c r="EDJ97" s="88"/>
      <c r="EDK97" s="88"/>
      <c r="EDL97" s="88"/>
      <c r="EDM97" s="88"/>
      <c r="EDN97" s="88"/>
      <c r="EDO97" s="88"/>
      <c r="EDP97" s="88"/>
      <c r="EDQ97" s="88"/>
      <c r="EDR97" s="88"/>
      <c r="EDS97" s="88"/>
      <c r="EDT97" s="88"/>
      <c r="EDU97" s="88"/>
      <c r="EDV97" s="88"/>
      <c r="EDW97" s="88"/>
      <c r="EDX97" s="88"/>
      <c r="EDY97" s="88"/>
      <c r="EDZ97" s="88"/>
      <c r="EEA97" s="88"/>
      <c r="EEB97" s="88"/>
      <c r="EEC97" s="88"/>
      <c r="EED97" s="88"/>
      <c r="EEE97" s="88"/>
      <c r="EEF97" s="88"/>
      <c r="EEG97" s="88"/>
      <c r="EEH97" s="88"/>
      <c r="EEI97" s="88"/>
      <c r="EEJ97" s="88"/>
      <c r="EEK97" s="88"/>
      <c r="EEL97" s="88"/>
      <c r="EEM97" s="88"/>
      <c r="EEN97" s="88"/>
      <c r="EEO97" s="88"/>
      <c r="EEP97" s="88"/>
      <c r="EEQ97" s="88"/>
      <c r="EER97" s="88"/>
      <c r="EES97" s="88"/>
      <c r="EET97" s="88"/>
      <c r="EEU97" s="88"/>
      <c r="EEV97" s="88"/>
      <c r="EEW97" s="88"/>
      <c r="EEX97" s="88"/>
      <c r="EEY97" s="88"/>
      <c r="EEZ97" s="88"/>
      <c r="EFA97" s="88"/>
      <c r="EFB97" s="88"/>
      <c r="EFC97" s="88"/>
      <c r="EFD97" s="88"/>
      <c r="EFE97" s="88"/>
      <c r="EFF97" s="88"/>
      <c r="EFG97" s="88"/>
      <c r="EFH97" s="88"/>
      <c r="EFI97" s="88"/>
      <c r="EFJ97" s="88"/>
      <c r="EFK97" s="88"/>
      <c r="EFL97" s="88"/>
      <c r="EFM97" s="88"/>
      <c r="EFN97" s="88"/>
      <c r="EFO97" s="88"/>
      <c r="EFP97" s="88"/>
      <c r="EFQ97" s="88"/>
      <c r="EFR97" s="88"/>
      <c r="EFS97" s="88"/>
      <c r="EFT97" s="88"/>
      <c r="EFU97" s="88"/>
      <c r="EFV97" s="88"/>
      <c r="EFW97" s="88"/>
      <c r="EFX97" s="88"/>
      <c r="EFY97" s="88"/>
      <c r="EFZ97" s="88"/>
      <c r="EGA97" s="88"/>
      <c r="EGB97" s="88"/>
      <c r="EGC97" s="88"/>
      <c r="EGD97" s="88"/>
      <c r="EGE97" s="88"/>
      <c r="EGF97" s="88"/>
      <c r="EGG97" s="88"/>
      <c r="EGH97" s="88"/>
      <c r="EGI97" s="88"/>
      <c r="EGJ97" s="88"/>
      <c r="EGK97" s="88"/>
      <c r="EGL97" s="88"/>
      <c r="EGM97" s="88"/>
      <c r="EGN97" s="88"/>
      <c r="EGO97" s="88"/>
      <c r="EGP97" s="88"/>
      <c r="EGQ97" s="88"/>
      <c r="EGR97" s="88"/>
      <c r="EGS97" s="88"/>
      <c r="EGT97" s="88"/>
      <c r="EGU97" s="88"/>
      <c r="EGV97" s="88"/>
      <c r="EGW97" s="88"/>
      <c r="EGX97" s="88"/>
      <c r="EGY97" s="88"/>
      <c r="EGZ97" s="88"/>
      <c r="EHA97" s="88"/>
      <c r="EHB97" s="88"/>
      <c r="EHC97" s="88"/>
      <c r="EHD97" s="88"/>
      <c r="EHE97" s="88"/>
      <c r="EHF97" s="88"/>
      <c r="EHG97" s="88"/>
      <c r="EHH97" s="88"/>
      <c r="EHI97" s="88"/>
      <c r="EHJ97" s="88"/>
      <c r="EHK97" s="88"/>
      <c r="EHL97" s="88"/>
      <c r="EHM97" s="88"/>
      <c r="EHN97" s="88"/>
      <c r="EHO97" s="88"/>
      <c r="EHP97" s="88"/>
      <c r="EHQ97" s="88"/>
      <c r="EHR97" s="88"/>
      <c r="EHS97" s="88"/>
      <c r="EHT97" s="88"/>
      <c r="EHU97" s="88"/>
      <c r="EHV97" s="88"/>
      <c r="EHW97" s="88"/>
      <c r="EHX97" s="88"/>
      <c r="EHY97" s="88"/>
      <c r="EHZ97" s="88"/>
      <c r="EIA97" s="88"/>
      <c r="EIB97" s="88"/>
      <c r="EIC97" s="88"/>
      <c r="EID97" s="88"/>
      <c r="EIE97" s="88"/>
      <c r="EIF97" s="88"/>
      <c r="EIG97" s="88"/>
      <c r="EIH97" s="88"/>
      <c r="EII97" s="88"/>
      <c r="EIJ97" s="88"/>
      <c r="EIK97" s="88"/>
      <c r="EIL97" s="88"/>
      <c r="EIM97" s="88"/>
      <c r="EIN97" s="88"/>
      <c r="EIO97" s="88"/>
      <c r="EIP97" s="88"/>
      <c r="EIQ97" s="88"/>
      <c r="EIR97" s="88"/>
      <c r="EIS97" s="88"/>
      <c r="EIT97" s="88"/>
      <c r="EIU97" s="88"/>
      <c r="EIV97" s="88"/>
      <c r="EIW97" s="88"/>
      <c r="EIX97" s="88"/>
      <c r="EIY97" s="88"/>
      <c r="EIZ97" s="88"/>
      <c r="EJA97" s="88"/>
      <c r="EJB97" s="88"/>
      <c r="EJC97" s="88"/>
      <c r="EJD97" s="88"/>
      <c r="EJE97" s="88"/>
      <c r="EJF97" s="88"/>
      <c r="EJG97" s="88"/>
      <c r="EJH97" s="88"/>
      <c r="EJI97" s="88"/>
      <c r="EJJ97" s="88"/>
      <c r="EJK97" s="88"/>
      <c r="EJL97" s="88"/>
      <c r="EJM97" s="88"/>
      <c r="EJN97" s="88"/>
      <c r="EJO97" s="88"/>
      <c r="EJP97" s="88"/>
      <c r="EJQ97" s="88"/>
      <c r="EJR97" s="88"/>
      <c r="EJS97" s="88"/>
      <c r="EJT97" s="88"/>
      <c r="EJU97" s="88"/>
      <c r="EJV97" s="88"/>
      <c r="EJW97" s="88"/>
      <c r="EJX97" s="88"/>
      <c r="EJY97" s="88"/>
      <c r="EJZ97" s="88"/>
      <c r="EKA97" s="88"/>
      <c r="EKB97" s="88"/>
      <c r="EKC97" s="88"/>
      <c r="EKD97" s="88"/>
      <c r="EKE97" s="88"/>
      <c r="EKF97" s="88"/>
      <c r="EKG97" s="88"/>
      <c r="EKH97" s="88"/>
      <c r="EKI97" s="88"/>
      <c r="EKJ97" s="88"/>
      <c r="EKK97" s="88"/>
      <c r="EKL97" s="88"/>
      <c r="EKM97" s="88"/>
      <c r="EKN97" s="88"/>
      <c r="EKO97" s="88"/>
      <c r="EKP97" s="88"/>
      <c r="EKQ97" s="88"/>
      <c r="EKR97" s="88"/>
      <c r="EKS97" s="88"/>
      <c r="EKT97" s="88"/>
      <c r="EKU97" s="88"/>
      <c r="EKV97" s="88"/>
      <c r="EKW97" s="88"/>
      <c r="EKX97" s="88"/>
      <c r="EKY97" s="88"/>
      <c r="EKZ97" s="88"/>
      <c r="ELA97" s="88"/>
      <c r="ELB97" s="88"/>
      <c r="ELC97" s="88"/>
      <c r="ELD97" s="88"/>
      <c r="ELE97" s="88"/>
      <c r="ELF97" s="88"/>
      <c r="ELG97" s="88"/>
      <c r="ELH97" s="88"/>
      <c r="ELI97" s="88"/>
      <c r="ELJ97" s="88"/>
      <c r="ELK97" s="88"/>
      <c r="ELL97" s="88"/>
      <c r="ELM97" s="88"/>
      <c r="ELN97" s="88"/>
      <c r="ELO97" s="88"/>
      <c r="ELP97" s="88"/>
      <c r="ELQ97" s="88"/>
      <c r="ELR97" s="88"/>
      <c r="ELS97" s="88"/>
      <c r="ELT97" s="88"/>
      <c r="ELU97" s="88"/>
      <c r="ELV97" s="88"/>
      <c r="ELW97" s="88"/>
      <c r="ELX97" s="88"/>
      <c r="ELY97" s="88"/>
      <c r="ELZ97" s="88"/>
      <c r="EMA97" s="88"/>
      <c r="EMB97" s="88"/>
      <c r="EMC97" s="88"/>
      <c r="EMD97" s="88"/>
      <c r="EME97" s="88"/>
      <c r="EMF97" s="88"/>
      <c r="EMG97" s="88"/>
      <c r="EMH97" s="88"/>
      <c r="EMI97" s="88"/>
      <c r="EMJ97" s="88"/>
      <c r="EMK97" s="88"/>
      <c r="EML97" s="88"/>
      <c r="EMM97" s="88"/>
      <c r="EMN97" s="88"/>
      <c r="EMO97" s="88"/>
      <c r="EMP97" s="88"/>
      <c r="EMQ97" s="88"/>
      <c r="EMR97" s="88"/>
      <c r="EMS97" s="88"/>
      <c r="EMT97" s="88"/>
      <c r="EMU97" s="88"/>
      <c r="EMV97" s="88"/>
      <c r="EMW97" s="88"/>
      <c r="EMX97" s="88"/>
      <c r="EMY97" s="88"/>
      <c r="EMZ97" s="88"/>
      <c r="ENA97" s="88"/>
      <c r="ENB97" s="88"/>
      <c r="ENC97" s="88"/>
      <c r="END97" s="88"/>
      <c r="ENE97" s="88"/>
      <c r="ENF97" s="88"/>
      <c r="ENG97" s="88"/>
      <c r="ENH97" s="88"/>
      <c r="ENI97" s="88"/>
      <c r="ENJ97" s="88"/>
      <c r="ENK97" s="88"/>
      <c r="ENL97" s="88"/>
      <c r="ENM97" s="88"/>
      <c r="ENN97" s="88"/>
      <c r="ENO97" s="88"/>
      <c r="ENP97" s="88"/>
      <c r="ENQ97" s="88"/>
      <c r="ENR97" s="88"/>
      <c r="ENS97" s="88"/>
      <c r="ENT97" s="88"/>
      <c r="ENU97" s="88"/>
      <c r="ENV97" s="88"/>
      <c r="ENW97" s="88"/>
      <c r="ENX97" s="88"/>
      <c r="ENY97" s="88"/>
      <c r="ENZ97" s="88"/>
      <c r="EOA97" s="88"/>
      <c r="EOB97" s="88"/>
      <c r="EOC97" s="88"/>
      <c r="EOD97" s="88"/>
      <c r="EOE97" s="88"/>
      <c r="EOF97" s="88"/>
      <c r="EOG97" s="88"/>
      <c r="EOH97" s="88"/>
      <c r="EOI97" s="88"/>
      <c r="EOJ97" s="88"/>
      <c r="EOK97" s="88"/>
      <c r="EOL97" s="88"/>
      <c r="EOM97" s="88"/>
      <c r="EON97" s="88"/>
      <c r="EOO97" s="88"/>
      <c r="EOP97" s="88"/>
      <c r="EOQ97" s="88"/>
      <c r="EOR97" s="88"/>
      <c r="EOS97" s="88"/>
      <c r="EOT97" s="88"/>
      <c r="EOU97" s="88"/>
      <c r="EOV97" s="88"/>
      <c r="EOW97" s="88"/>
      <c r="EOX97" s="88"/>
      <c r="EOY97" s="88"/>
      <c r="EOZ97" s="88"/>
      <c r="EPA97" s="88"/>
      <c r="EPB97" s="88"/>
      <c r="EPC97" s="88"/>
      <c r="EPD97" s="88"/>
      <c r="EPE97" s="88"/>
      <c r="EPF97" s="88"/>
      <c r="EPG97" s="88"/>
      <c r="EPH97" s="88"/>
      <c r="EPI97" s="88"/>
      <c r="EPJ97" s="88"/>
      <c r="EPK97" s="88"/>
      <c r="EPL97" s="88"/>
      <c r="EPM97" s="88"/>
      <c r="EPN97" s="88"/>
      <c r="EPO97" s="88"/>
      <c r="EPP97" s="88"/>
      <c r="EPQ97" s="88"/>
      <c r="EPR97" s="88"/>
      <c r="EPS97" s="88"/>
      <c r="EPT97" s="88"/>
      <c r="EPU97" s="88"/>
      <c r="EPV97" s="88"/>
      <c r="EPW97" s="88"/>
      <c r="EPX97" s="88"/>
      <c r="EPY97" s="88"/>
      <c r="EPZ97" s="88"/>
      <c r="EQA97" s="88"/>
      <c r="EQB97" s="88"/>
      <c r="EQC97" s="88"/>
      <c r="EQD97" s="88"/>
      <c r="EQE97" s="88"/>
      <c r="EQF97" s="88"/>
      <c r="EQG97" s="88"/>
      <c r="EQH97" s="88"/>
      <c r="EQI97" s="88"/>
      <c r="EQJ97" s="88"/>
      <c r="EQK97" s="88"/>
      <c r="EQL97" s="88"/>
      <c r="EQM97" s="88"/>
      <c r="EQN97" s="88"/>
      <c r="EQO97" s="88"/>
      <c r="EQP97" s="88"/>
      <c r="EQQ97" s="88"/>
      <c r="EQR97" s="88"/>
      <c r="EQS97" s="88"/>
      <c r="EQT97" s="88"/>
      <c r="EQU97" s="88"/>
      <c r="EQV97" s="88"/>
      <c r="EQW97" s="88"/>
      <c r="EQX97" s="88"/>
      <c r="EQY97" s="88"/>
      <c r="EQZ97" s="88"/>
      <c r="ERA97" s="88"/>
      <c r="ERB97" s="88"/>
      <c r="ERC97" s="88"/>
      <c r="ERD97" s="88"/>
      <c r="ERE97" s="88"/>
      <c r="ERF97" s="88"/>
      <c r="ERG97" s="88"/>
      <c r="ERH97" s="88"/>
      <c r="ERI97" s="88"/>
      <c r="ERJ97" s="88"/>
      <c r="ERK97" s="88"/>
      <c r="ERL97" s="88"/>
      <c r="ERM97" s="88"/>
      <c r="ERN97" s="88"/>
      <c r="ERO97" s="88"/>
      <c r="ERP97" s="88"/>
      <c r="ERQ97" s="88"/>
      <c r="ERR97" s="88"/>
      <c r="ERS97" s="88"/>
      <c r="ERT97" s="88"/>
      <c r="ERU97" s="88"/>
      <c r="ERV97" s="88"/>
      <c r="ERW97" s="88"/>
      <c r="ERX97" s="88"/>
      <c r="ERY97" s="88"/>
      <c r="ERZ97" s="88"/>
      <c r="ESA97" s="88"/>
      <c r="ESB97" s="88"/>
      <c r="ESC97" s="88"/>
      <c r="ESD97" s="88"/>
      <c r="ESE97" s="88"/>
      <c r="ESF97" s="88"/>
      <c r="ESG97" s="88"/>
      <c r="ESH97" s="88"/>
      <c r="ESI97" s="88"/>
      <c r="ESJ97" s="88"/>
      <c r="ESK97" s="88"/>
      <c r="ESL97" s="88"/>
      <c r="ESM97" s="88"/>
      <c r="ESN97" s="88"/>
      <c r="ESO97" s="88"/>
      <c r="ESP97" s="88"/>
      <c r="ESQ97" s="88"/>
      <c r="ESR97" s="88"/>
      <c r="ESS97" s="88"/>
      <c r="EST97" s="88"/>
      <c r="ESU97" s="88"/>
      <c r="ESV97" s="88"/>
      <c r="ESW97" s="88"/>
      <c r="ESX97" s="88"/>
      <c r="ESY97" s="88"/>
      <c r="ESZ97" s="88"/>
      <c r="ETA97" s="88"/>
      <c r="ETB97" s="88"/>
      <c r="ETC97" s="88"/>
      <c r="ETD97" s="88"/>
      <c r="ETE97" s="88"/>
      <c r="ETF97" s="88"/>
      <c r="ETG97" s="88"/>
      <c r="ETH97" s="88"/>
      <c r="ETI97" s="88"/>
      <c r="ETJ97" s="88"/>
      <c r="ETK97" s="88"/>
      <c r="ETL97" s="88"/>
      <c r="ETM97" s="88"/>
      <c r="ETN97" s="88"/>
      <c r="ETO97" s="88"/>
      <c r="ETP97" s="88"/>
      <c r="ETQ97" s="88"/>
      <c r="ETR97" s="88"/>
      <c r="ETS97" s="88"/>
      <c r="ETT97" s="88"/>
      <c r="ETU97" s="88"/>
      <c r="ETV97" s="88"/>
      <c r="ETW97" s="88"/>
      <c r="ETX97" s="88"/>
      <c r="ETY97" s="88"/>
      <c r="ETZ97" s="88"/>
      <c r="EUA97" s="88"/>
      <c r="EUB97" s="88"/>
      <c r="EUC97" s="88"/>
      <c r="EUD97" s="88"/>
      <c r="EUE97" s="88"/>
      <c r="EUF97" s="88"/>
      <c r="EUG97" s="88"/>
      <c r="EUH97" s="88"/>
      <c r="EUI97" s="88"/>
      <c r="EUJ97" s="88"/>
      <c r="EUK97" s="88"/>
      <c r="EUL97" s="88"/>
      <c r="EUM97" s="88"/>
      <c r="EUN97" s="88"/>
      <c r="EUO97" s="88"/>
      <c r="EUP97" s="88"/>
      <c r="EUQ97" s="88"/>
      <c r="EUR97" s="88"/>
      <c r="EUS97" s="88"/>
      <c r="EUT97" s="88"/>
      <c r="EUU97" s="88"/>
      <c r="EUV97" s="88"/>
      <c r="EUW97" s="88"/>
      <c r="EUX97" s="88"/>
      <c r="EUY97" s="88"/>
      <c r="EUZ97" s="88"/>
      <c r="EVA97" s="88"/>
      <c r="EVB97" s="88"/>
      <c r="EVC97" s="88"/>
      <c r="EVD97" s="88"/>
      <c r="EVE97" s="88"/>
      <c r="EVF97" s="88"/>
      <c r="EVG97" s="88"/>
      <c r="EVH97" s="88"/>
      <c r="EVI97" s="88"/>
      <c r="EVJ97" s="88"/>
      <c r="EVK97" s="88"/>
      <c r="EVL97" s="88"/>
      <c r="EVM97" s="88"/>
      <c r="EVN97" s="88"/>
      <c r="EVO97" s="88"/>
      <c r="EVP97" s="88"/>
      <c r="EVQ97" s="88"/>
      <c r="EVR97" s="88"/>
      <c r="EVS97" s="88"/>
      <c r="EVT97" s="88"/>
      <c r="EVU97" s="88"/>
      <c r="EVV97" s="88"/>
      <c r="EVW97" s="88"/>
      <c r="EVX97" s="88"/>
      <c r="EVY97" s="88"/>
      <c r="EVZ97" s="88"/>
      <c r="EWA97" s="88"/>
      <c r="EWB97" s="88"/>
      <c r="EWC97" s="88"/>
      <c r="EWD97" s="88"/>
      <c r="EWE97" s="88"/>
      <c r="EWF97" s="88"/>
      <c r="EWG97" s="88"/>
      <c r="EWH97" s="88"/>
      <c r="EWI97" s="88"/>
      <c r="EWJ97" s="88"/>
      <c r="EWK97" s="88"/>
      <c r="EWL97" s="88"/>
      <c r="EWM97" s="88"/>
      <c r="EWN97" s="88"/>
      <c r="EWO97" s="88"/>
      <c r="EWP97" s="88"/>
      <c r="EWQ97" s="88"/>
      <c r="EWR97" s="88"/>
      <c r="EWS97" s="88"/>
      <c r="EWT97" s="88"/>
      <c r="EWU97" s="88"/>
      <c r="EWV97" s="88"/>
      <c r="EWW97" s="88"/>
      <c r="EWX97" s="88"/>
      <c r="EWY97" s="88"/>
      <c r="EWZ97" s="88"/>
      <c r="EXA97" s="88"/>
      <c r="EXB97" s="88"/>
      <c r="EXC97" s="88"/>
      <c r="EXD97" s="88"/>
      <c r="EXE97" s="88"/>
      <c r="EXF97" s="88"/>
      <c r="EXG97" s="88"/>
      <c r="EXH97" s="88"/>
      <c r="EXI97" s="88"/>
      <c r="EXJ97" s="88"/>
      <c r="EXK97" s="88"/>
      <c r="EXL97" s="88"/>
      <c r="EXM97" s="88"/>
      <c r="EXN97" s="88"/>
      <c r="EXO97" s="88"/>
      <c r="EXP97" s="88"/>
      <c r="EXQ97" s="88"/>
      <c r="EXR97" s="88"/>
      <c r="EXS97" s="88"/>
      <c r="EXT97" s="88"/>
      <c r="EXU97" s="88"/>
      <c r="EXV97" s="88"/>
      <c r="EXW97" s="88"/>
      <c r="EXX97" s="88"/>
      <c r="EXY97" s="88"/>
      <c r="EXZ97" s="88"/>
      <c r="EYA97" s="88"/>
      <c r="EYB97" s="88"/>
      <c r="EYC97" s="88"/>
      <c r="EYD97" s="88"/>
      <c r="EYE97" s="88"/>
      <c r="EYF97" s="88"/>
      <c r="EYG97" s="88"/>
      <c r="EYH97" s="88"/>
      <c r="EYI97" s="88"/>
      <c r="EYJ97" s="88"/>
      <c r="EYK97" s="88"/>
      <c r="EYL97" s="88"/>
      <c r="EYM97" s="88"/>
      <c r="EYN97" s="88"/>
      <c r="EYO97" s="88"/>
      <c r="EYP97" s="88"/>
      <c r="EYQ97" s="88"/>
      <c r="EYR97" s="88"/>
      <c r="EYS97" s="88"/>
      <c r="EYT97" s="88"/>
      <c r="EYU97" s="88"/>
      <c r="EYV97" s="88"/>
      <c r="EYW97" s="88"/>
      <c r="EYX97" s="88"/>
      <c r="EYY97" s="88"/>
      <c r="EYZ97" s="88"/>
      <c r="EZA97" s="88"/>
      <c r="EZB97" s="88"/>
      <c r="EZC97" s="88"/>
      <c r="EZD97" s="88"/>
      <c r="EZE97" s="88"/>
      <c r="EZF97" s="88"/>
      <c r="EZG97" s="88"/>
      <c r="EZH97" s="88"/>
      <c r="EZI97" s="88"/>
      <c r="EZJ97" s="88"/>
      <c r="EZK97" s="88"/>
      <c r="EZL97" s="88"/>
      <c r="EZM97" s="88"/>
      <c r="EZN97" s="88"/>
      <c r="EZO97" s="88"/>
      <c r="EZP97" s="88"/>
      <c r="EZQ97" s="88"/>
      <c r="EZR97" s="88"/>
      <c r="EZS97" s="88"/>
      <c r="EZT97" s="88"/>
      <c r="EZU97" s="88"/>
      <c r="EZV97" s="88"/>
      <c r="EZW97" s="88"/>
      <c r="EZX97" s="88"/>
      <c r="EZY97" s="88"/>
      <c r="EZZ97" s="88"/>
      <c r="FAA97" s="88"/>
      <c r="FAB97" s="88"/>
      <c r="FAC97" s="88"/>
      <c r="FAD97" s="88"/>
      <c r="FAE97" s="88"/>
      <c r="FAF97" s="88"/>
      <c r="FAG97" s="88"/>
      <c r="FAH97" s="88"/>
      <c r="FAI97" s="88"/>
      <c r="FAJ97" s="88"/>
      <c r="FAK97" s="88"/>
      <c r="FAL97" s="88"/>
      <c r="FAM97" s="88"/>
      <c r="FAN97" s="88"/>
      <c r="FAO97" s="88"/>
      <c r="FAP97" s="88"/>
      <c r="FAQ97" s="88"/>
      <c r="FAR97" s="88"/>
      <c r="FAS97" s="88"/>
      <c r="FAT97" s="88"/>
      <c r="FAU97" s="88"/>
      <c r="FAV97" s="88"/>
      <c r="FAW97" s="88"/>
      <c r="FAX97" s="88"/>
      <c r="FAY97" s="88"/>
      <c r="FAZ97" s="88"/>
      <c r="FBA97" s="88"/>
      <c r="FBB97" s="88"/>
      <c r="FBC97" s="88"/>
      <c r="FBD97" s="88"/>
      <c r="FBE97" s="88"/>
      <c r="FBF97" s="88"/>
      <c r="FBG97" s="88"/>
      <c r="FBH97" s="88"/>
      <c r="FBI97" s="88"/>
      <c r="FBJ97" s="88"/>
      <c r="FBK97" s="88"/>
      <c r="FBL97" s="88"/>
      <c r="FBM97" s="88"/>
      <c r="FBN97" s="88"/>
      <c r="FBO97" s="88"/>
      <c r="FBP97" s="88"/>
      <c r="FBQ97" s="88"/>
      <c r="FBR97" s="88"/>
      <c r="FBS97" s="88"/>
      <c r="FBT97" s="88"/>
      <c r="FBU97" s="88"/>
      <c r="FBV97" s="88"/>
      <c r="FBW97" s="88"/>
      <c r="FBX97" s="88"/>
      <c r="FBY97" s="88"/>
      <c r="FBZ97" s="88"/>
      <c r="FCA97" s="88"/>
      <c r="FCB97" s="88"/>
      <c r="FCC97" s="88"/>
      <c r="FCD97" s="88"/>
      <c r="FCE97" s="88"/>
      <c r="FCF97" s="88"/>
      <c r="FCG97" s="88"/>
      <c r="FCH97" s="88"/>
      <c r="FCI97" s="88"/>
      <c r="FCJ97" s="88"/>
      <c r="FCK97" s="88"/>
      <c r="FCL97" s="88"/>
      <c r="FCM97" s="88"/>
      <c r="FCN97" s="88"/>
      <c r="FCO97" s="88"/>
      <c r="FCP97" s="88"/>
      <c r="FCQ97" s="88"/>
      <c r="FCR97" s="88"/>
      <c r="FCS97" s="88"/>
      <c r="FCT97" s="88"/>
      <c r="FCU97" s="88"/>
      <c r="FCV97" s="88"/>
      <c r="FCW97" s="88"/>
      <c r="FCX97" s="88"/>
      <c r="FCY97" s="88"/>
      <c r="FCZ97" s="88"/>
      <c r="FDA97" s="88"/>
      <c r="FDB97" s="88"/>
      <c r="FDC97" s="88"/>
      <c r="FDD97" s="88"/>
      <c r="FDE97" s="88"/>
      <c r="FDF97" s="88"/>
      <c r="FDG97" s="88"/>
      <c r="FDH97" s="88"/>
      <c r="FDI97" s="88"/>
      <c r="FDJ97" s="88"/>
      <c r="FDK97" s="88"/>
      <c r="FDL97" s="88"/>
      <c r="FDM97" s="88"/>
      <c r="FDN97" s="88"/>
      <c r="FDO97" s="88"/>
      <c r="FDP97" s="88"/>
      <c r="FDQ97" s="88"/>
      <c r="FDR97" s="88"/>
      <c r="FDS97" s="88"/>
      <c r="FDT97" s="88"/>
      <c r="FDU97" s="88"/>
      <c r="FDV97" s="88"/>
      <c r="FDW97" s="88"/>
      <c r="FDX97" s="88"/>
      <c r="FDY97" s="88"/>
      <c r="FDZ97" s="88"/>
      <c r="FEA97" s="88"/>
      <c r="FEB97" s="88"/>
      <c r="FEC97" s="88"/>
      <c r="FED97" s="88"/>
      <c r="FEE97" s="88"/>
      <c r="FEF97" s="88"/>
      <c r="FEG97" s="88"/>
      <c r="FEH97" s="88"/>
      <c r="FEI97" s="88"/>
      <c r="FEJ97" s="88"/>
      <c r="FEK97" s="88"/>
      <c r="FEL97" s="88"/>
      <c r="FEM97" s="88"/>
      <c r="FEN97" s="88"/>
      <c r="FEO97" s="88"/>
      <c r="FEP97" s="88"/>
      <c r="FEQ97" s="88"/>
      <c r="FER97" s="88"/>
      <c r="FES97" s="88"/>
      <c r="FET97" s="88"/>
      <c r="FEU97" s="88"/>
      <c r="FEV97" s="88"/>
      <c r="FEW97" s="88"/>
      <c r="FEX97" s="88"/>
      <c r="FEY97" s="88"/>
      <c r="FEZ97" s="88"/>
      <c r="FFA97" s="88"/>
      <c r="FFB97" s="88"/>
      <c r="FFC97" s="88"/>
      <c r="FFD97" s="88"/>
      <c r="FFE97" s="88"/>
      <c r="FFF97" s="88"/>
      <c r="FFG97" s="88"/>
      <c r="FFH97" s="88"/>
      <c r="FFI97" s="88"/>
      <c r="FFJ97" s="88"/>
      <c r="FFK97" s="88"/>
      <c r="FFL97" s="88"/>
      <c r="FFM97" s="88"/>
      <c r="FFN97" s="88"/>
      <c r="FFO97" s="88"/>
      <c r="FFP97" s="88"/>
      <c r="FFQ97" s="88"/>
      <c r="FFR97" s="88"/>
      <c r="FFS97" s="88"/>
      <c r="FFT97" s="88"/>
      <c r="FFU97" s="88"/>
      <c r="FFV97" s="88"/>
      <c r="FFW97" s="88"/>
      <c r="FFX97" s="88"/>
      <c r="FFY97" s="88"/>
      <c r="FFZ97" s="88"/>
      <c r="FGA97" s="88"/>
      <c r="FGB97" s="88"/>
      <c r="FGC97" s="88"/>
      <c r="FGD97" s="88"/>
      <c r="FGE97" s="88"/>
      <c r="FGF97" s="88"/>
      <c r="FGG97" s="88"/>
      <c r="FGH97" s="88"/>
      <c r="FGI97" s="88"/>
      <c r="FGJ97" s="88"/>
      <c r="FGK97" s="88"/>
      <c r="FGL97" s="88"/>
      <c r="FGM97" s="88"/>
      <c r="FGN97" s="88"/>
      <c r="FGO97" s="88"/>
      <c r="FGP97" s="88"/>
      <c r="FGQ97" s="88"/>
      <c r="FGR97" s="88"/>
      <c r="FGS97" s="88"/>
      <c r="FGT97" s="88"/>
      <c r="FGU97" s="88"/>
      <c r="FGV97" s="88"/>
      <c r="FGW97" s="88"/>
      <c r="FGX97" s="88"/>
      <c r="FGY97" s="88"/>
      <c r="FGZ97" s="88"/>
      <c r="FHA97" s="88"/>
      <c r="FHB97" s="88"/>
      <c r="FHC97" s="88"/>
      <c r="FHD97" s="88"/>
      <c r="FHE97" s="88"/>
      <c r="FHF97" s="88"/>
      <c r="FHG97" s="88"/>
      <c r="FHH97" s="88"/>
      <c r="FHI97" s="88"/>
      <c r="FHJ97" s="88"/>
      <c r="FHK97" s="88"/>
      <c r="FHL97" s="88"/>
      <c r="FHM97" s="88"/>
      <c r="FHN97" s="88"/>
      <c r="FHO97" s="88"/>
      <c r="FHP97" s="88"/>
      <c r="FHQ97" s="88"/>
      <c r="FHR97" s="88"/>
      <c r="FHS97" s="88"/>
      <c r="FHT97" s="88"/>
      <c r="FHU97" s="88"/>
      <c r="FHV97" s="88"/>
      <c r="FHW97" s="88"/>
      <c r="FHX97" s="88"/>
      <c r="FHY97" s="88"/>
      <c r="FHZ97" s="88"/>
      <c r="FIA97" s="88"/>
      <c r="FIB97" s="88"/>
      <c r="FIC97" s="88"/>
      <c r="FID97" s="88"/>
      <c r="FIE97" s="88"/>
      <c r="FIF97" s="88"/>
      <c r="FIG97" s="88"/>
      <c r="FIH97" s="88"/>
      <c r="FII97" s="88"/>
      <c r="FIJ97" s="88"/>
      <c r="FIK97" s="88"/>
      <c r="FIL97" s="88"/>
      <c r="FIM97" s="88"/>
      <c r="FIN97" s="88"/>
      <c r="FIO97" s="88"/>
      <c r="FIP97" s="88"/>
      <c r="FIQ97" s="88"/>
      <c r="FIR97" s="88"/>
      <c r="FIS97" s="88"/>
      <c r="FIT97" s="88"/>
      <c r="FIU97" s="88"/>
      <c r="FIV97" s="88"/>
      <c r="FIW97" s="88"/>
      <c r="FIX97" s="88"/>
      <c r="FIY97" s="88"/>
      <c r="FIZ97" s="88"/>
      <c r="FJA97" s="88"/>
      <c r="FJB97" s="88"/>
      <c r="FJC97" s="88"/>
      <c r="FJD97" s="88"/>
      <c r="FJE97" s="88"/>
      <c r="FJF97" s="88"/>
      <c r="FJG97" s="88"/>
      <c r="FJH97" s="88"/>
      <c r="FJI97" s="88"/>
      <c r="FJJ97" s="88"/>
      <c r="FJK97" s="88"/>
      <c r="FJL97" s="88"/>
      <c r="FJM97" s="88"/>
      <c r="FJN97" s="88"/>
      <c r="FJO97" s="88"/>
      <c r="FJP97" s="88"/>
      <c r="FJQ97" s="88"/>
      <c r="FJR97" s="88"/>
      <c r="FJS97" s="88"/>
      <c r="FJT97" s="88"/>
      <c r="FJU97" s="88"/>
      <c r="FJV97" s="88"/>
      <c r="FJW97" s="88"/>
      <c r="FJX97" s="88"/>
      <c r="FJY97" s="88"/>
      <c r="FJZ97" s="88"/>
      <c r="FKA97" s="88"/>
      <c r="FKB97" s="88"/>
      <c r="FKC97" s="88"/>
      <c r="FKD97" s="88"/>
      <c r="FKE97" s="88"/>
      <c r="FKF97" s="88"/>
      <c r="FKG97" s="88"/>
      <c r="FKH97" s="88"/>
      <c r="FKI97" s="88"/>
      <c r="FKJ97" s="88"/>
      <c r="FKK97" s="88"/>
      <c r="FKL97" s="88"/>
      <c r="FKM97" s="88"/>
      <c r="FKN97" s="88"/>
      <c r="FKO97" s="88"/>
      <c r="FKP97" s="88"/>
      <c r="FKQ97" s="88"/>
      <c r="FKR97" s="88"/>
      <c r="FKS97" s="88"/>
      <c r="FKT97" s="88"/>
      <c r="FKU97" s="88"/>
      <c r="FKV97" s="88"/>
      <c r="FKW97" s="88"/>
      <c r="FKX97" s="88"/>
      <c r="FKY97" s="88"/>
      <c r="FKZ97" s="88"/>
      <c r="FLA97" s="88"/>
      <c r="FLB97" s="88"/>
      <c r="FLC97" s="88"/>
      <c r="FLD97" s="88"/>
      <c r="FLE97" s="88"/>
      <c r="FLF97" s="88"/>
      <c r="FLG97" s="88"/>
      <c r="FLH97" s="88"/>
      <c r="FLI97" s="88"/>
      <c r="FLJ97" s="88"/>
      <c r="FLK97" s="88"/>
      <c r="FLL97" s="88"/>
      <c r="FLM97" s="88"/>
      <c r="FLN97" s="88"/>
      <c r="FLO97" s="88"/>
      <c r="FLP97" s="88"/>
      <c r="FLQ97" s="88"/>
      <c r="FLR97" s="88"/>
      <c r="FLS97" s="88"/>
      <c r="FLT97" s="88"/>
      <c r="FLU97" s="88"/>
      <c r="FLV97" s="88"/>
      <c r="FLW97" s="88"/>
      <c r="FLX97" s="88"/>
      <c r="FLY97" s="88"/>
      <c r="FLZ97" s="88"/>
      <c r="FMA97" s="88"/>
      <c r="FMB97" s="88"/>
      <c r="FMC97" s="88"/>
      <c r="FMD97" s="88"/>
      <c r="FME97" s="88"/>
      <c r="FMF97" s="88"/>
      <c r="FMG97" s="88"/>
      <c r="FMH97" s="88"/>
      <c r="FMI97" s="88"/>
      <c r="FMJ97" s="88"/>
      <c r="FMK97" s="88"/>
      <c r="FML97" s="88"/>
      <c r="FMM97" s="88"/>
      <c r="FMN97" s="88"/>
      <c r="FMO97" s="88"/>
      <c r="FMP97" s="88"/>
      <c r="FMQ97" s="88"/>
      <c r="FMR97" s="88"/>
      <c r="FMS97" s="88"/>
      <c r="FMT97" s="88"/>
      <c r="FMU97" s="88"/>
      <c r="FMV97" s="88"/>
      <c r="FMW97" s="88"/>
      <c r="FMX97" s="88"/>
      <c r="FMY97" s="88"/>
      <c r="FMZ97" s="88"/>
      <c r="FNA97" s="88"/>
      <c r="FNB97" s="88"/>
      <c r="FNC97" s="88"/>
      <c r="FND97" s="88"/>
      <c r="FNE97" s="88"/>
      <c r="FNF97" s="88"/>
      <c r="FNG97" s="88"/>
      <c r="FNH97" s="88"/>
      <c r="FNI97" s="88"/>
      <c r="FNJ97" s="88"/>
      <c r="FNK97" s="88"/>
      <c r="FNL97" s="88"/>
      <c r="FNM97" s="88"/>
      <c r="FNN97" s="88"/>
      <c r="FNO97" s="88"/>
      <c r="FNP97" s="88"/>
      <c r="FNQ97" s="88"/>
      <c r="FNR97" s="88"/>
      <c r="FNS97" s="88"/>
      <c r="FNT97" s="88"/>
      <c r="FNU97" s="88"/>
      <c r="FNV97" s="88"/>
      <c r="FNW97" s="88"/>
      <c r="FNX97" s="88"/>
      <c r="FNY97" s="88"/>
      <c r="FNZ97" s="88"/>
      <c r="FOA97" s="88"/>
      <c r="FOB97" s="88"/>
      <c r="FOC97" s="88"/>
      <c r="FOD97" s="88"/>
      <c r="FOE97" s="88"/>
      <c r="FOF97" s="88"/>
      <c r="FOG97" s="88"/>
      <c r="FOH97" s="88"/>
      <c r="FOI97" s="88"/>
      <c r="FOJ97" s="88"/>
      <c r="FOK97" s="88"/>
      <c r="FOL97" s="88"/>
      <c r="FOM97" s="88"/>
      <c r="FON97" s="88"/>
      <c r="FOO97" s="88"/>
      <c r="FOP97" s="88"/>
      <c r="FOQ97" s="88"/>
      <c r="FOR97" s="88"/>
      <c r="FOS97" s="88"/>
      <c r="FOT97" s="88"/>
      <c r="FOU97" s="88"/>
      <c r="FOV97" s="88"/>
      <c r="FOW97" s="88"/>
      <c r="FOX97" s="88"/>
      <c r="FOY97" s="88"/>
      <c r="FOZ97" s="88"/>
      <c r="FPA97" s="88"/>
      <c r="FPB97" s="88"/>
      <c r="FPC97" s="88"/>
      <c r="FPD97" s="88"/>
      <c r="FPE97" s="88"/>
      <c r="FPF97" s="88"/>
      <c r="FPG97" s="88"/>
      <c r="FPH97" s="88"/>
      <c r="FPI97" s="88"/>
      <c r="FPJ97" s="88"/>
      <c r="FPK97" s="88"/>
      <c r="FPL97" s="88"/>
      <c r="FPM97" s="88"/>
      <c r="FPN97" s="88"/>
      <c r="FPO97" s="88"/>
      <c r="FPP97" s="88"/>
      <c r="FPQ97" s="88"/>
      <c r="FPR97" s="88"/>
      <c r="FPS97" s="88"/>
      <c r="FPT97" s="88"/>
      <c r="FPU97" s="88"/>
      <c r="FPV97" s="88"/>
      <c r="FPW97" s="88"/>
      <c r="FPX97" s="88"/>
      <c r="FPY97" s="88"/>
      <c r="FPZ97" s="88"/>
      <c r="FQA97" s="88"/>
      <c r="FQB97" s="88"/>
      <c r="FQC97" s="88"/>
      <c r="FQD97" s="88"/>
      <c r="FQE97" s="88"/>
      <c r="FQF97" s="88"/>
      <c r="FQG97" s="88"/>
      <c r="FQH97" s="88"/>
      <c r="FQI97" s="88"/>
      <c r="FQJ97" s="88"/>
      <c r="FQK97" s="88"/>
      <c r="FQL97" s="88"/>
      <c r="FQM97" s="88"/>
      <c r="FQN97" s="88"/>
      <c r="FQO97" s="88"/>
      <c r="FQP97" s="88"/>
      <c r="FQQ97" s="88"/>
      <c r="FQR97" s="88"/>
      <c r="FQS97" s="88"/>
      <c r="FQT97" s="88"/>
      <c r="FQU97" s="88"/>
      <c r="FQV97" s="88"/>
      <c r="FQW97" s="88"/>
      <c r="FQX97" s="88"/>
      <c r="FQY97" s="88"/>
      <c r="FQZ97" s="88"/>
      <c r="FRA97" s="88"/>
      <c r="FRB97" s="88"/>
      <c r="FRC97" s="88"/>
      <c r="FRD97" s="88"/>
      <c r="FRE97" s="88"/>
      <c r="FRF97" s="88"/>
      <c r="FRG97" s="88"/>
      <c r="FRH97" s="88"/>
      <c r="FRI97" s="88"/>
      <c r="FRJ97" s="88"/>
      <c r="FRK97" s="88"/>
      <c r="FRL97" s="88"/>
      <c r="FRM97" s="88"/>
      <c r="FRN97" s="88"/>
      <c r="FRO97" s="88"/>
      <c r="FRP97" s="88"/>
      <c r="FRQ97" s="88"/>
      <c r="FRR97" s="88"/>
      <c r="FRS97" s="88"/>
      <c r="FRT97" s="88"/>
      <c r="FRU97" s="88"/>
      <c r="FRV97" s="88"/>
      <c r="FRW97" s="88"/>
      <c r="FRX97" s="88"/>
      <c r="FRY97" s="88"/>
      <c r="FRZ97" s="88"/>
      <c r="FSA97" s="88"/>
      <c r="FSB97" s="88"/>
      <c r="FSC97" s="88"/>
      <c r="FSD97" s="88"/>
      <c r="FSE97" s="88"/>
      <c r="FSF97" s="88"/>
      <c r="FSG97" s="88"/>
      <c r="FSH97" s="88"/>
      <c r="FSI97" s="88"/>
      <c r="FSJ97" s="88"/>
      <c r="FSK97" s="88"/>
      <c r="FSL97" s="88"/>
      <c r="FSM97" s="88"/>
      <c r="FSN97" s="88"/>
      <c r="FSO97" s="88"/>
      <c r="FSP97" s="88"/>
      <c r="FSQ97" s="88"/>
      <c r="FSR97" s="88"/>
      <c r="FSS97" s="88"/>
      <c r="FST97" s="88"/>
      <c r="FSU97" s="88"/>
      <c r="FSV97" s="88"/>
      <c r="FSW97" s="88"/>
      <c r="FSX97" s="88"/>
      <c r="FSY97" s="88"/>
      <c r="FSZ97" s="88"/>
      <c r="FTA97" s="88"/>
      <c r="FTB97" s="88"/>
      <c r="FTC97" s="88"/>
      <c r="FTD97" s="88"/>
      <c r="FTE97" s="88"/>
      <c r="FTF97" s="88"/>
      <c r="FTG97" s="88"/>
      <c r="FTH97" s="88"/>
      <c r="FTI97" s="88"/>
      <c r="FTJ97" s="88"/>
      <c r="FTK97" s="88"/>
      <c r="FTL97" s="88"/>
      <c r="FTM97" s="88"/>
      <c r="FTN97" s="88"/>
      <c r="FTO97" s="88"/>
      <c r="FTP97" s="88"/>
      <c r="FTQ97" s="88"/>
      <c r="FTR97" s="88"/>
      <c r="FTS97" s="88"/>
      <c r="FTT97" s="88"/>
      <c r="FTU97" s="88"/>
      <c r="FTV97" s="88"/>
      <c r="FTW97" s="88"/>
      <c r="FTX97" s="88"/>
      <c r="FTY97" s="88"/>
      <c r="FTZ97" s="88"/>
      <c r="FUA97" s="88"/>
      <c r="FUB97" s="88"/>
      <c r="FUC97" s="88"/>
      <c r="FUD97" s="88"/>
      <c r="FUE97" s="88"/>
      <c r="FUF97" s="88"/>
      <c r="FUG97" s="88"/>
      <c r="FUH97" s="88"/>
      <c r="FUI97" s="88"/>
      <c r="FUJ97" s="88"/>
      <c r="FUK97" s="88"/>
      <c r="FUL97" s="88"/>
      <c r="FUM97" s="88"/>
      <c r="FUN97" s="88"/>
      <c r="FUO97" s="88"/>
      <c r="FUP97" s="88"/>
      <c r="FUQ97" s="88"/>
      <c r="FUR97" s="88"/>
      <c r="FUS97" s="88"/>
      <c r="FUT97" s="88"/>
      <c r="FUU97" s="88"/>
      <c r="FUV97" s="88"/>
      <c r="FUW97" s="88"/>
      <c r="FUX97" s="88"/>
      <c r="FUY97" s="88"/>
      <c r="FUZ97" s="88"/>
      <c r="FVA97" s="88"/>
      <c r="FVB97" s="88"/>
      <c r="FVC97" s="88"/>
      <c r="FVD97" s="88"/>
      <c r="FVE97" s="88"/>
      <c r="FVF97" s="88"/>
      <c r="FVG97" s="88"/>
      <c r="FVH97" s="88"/>
      <c r="FVI97" s="88"/>
      <c r="FVJ97" s="88"/>
      <c r="FVK97" s="88"/>
      <c r="FVL97" s="88"/>
      <c r="FVM97" s="88"/>
      <c r="FVN97" s="88"/>
      <c r="FVO97" s="88"/>
      <c r="FVP97" s="88"/>
      <c r="FVQ97" s="88"/>
      <c r="FVR97" s="88"/>
      <c r="FVS97" s="88"/>
      <c r="FVT97" s="88"/>
      <c r="FVU97" s="88"/>
      <c r="FVV97" s="88"/>
      <c r="FVW97" s="88"/>
      <c r="FVX97" s="88"/>
      <c r="FVY97" s="88"/>
      <c r="FVZ97" s="88"/>
      <c r="FWA97" s="88"/>
      <c r="FWB97" s="88"/>
      <c r="FWC97" s="88"/>
      <c r="FWD97" s="88"/>
      <c r="FWE97" s="88"/>
      <c r="FWF97" s="88"/>
      <c r="FWG97" s="88"/>
      <c r="FWH97" s="88"/>
      <c r="FWI97" s="88"/>
      <c r="FWJ97" s="88"/>
      <c r="FWK97" s="88"/>
      <c r="FWL97" s="88"/>
      <c r="FWM97" s="88"/>
      <c r="FWN97" s="88"/>
      <c r="FWO97" s="88"/>
      <c r="FWP97" s="88"/>
      <c r="FWQ97" s="88"/>
      <c r="FWR97" s="88"/>
      <c r="FWS97" s="88"/>
      <c r="FWT97" s="88"/>
      <c r="FWU97" s="88"/>
      <c r="FWV97" s="88"/>
      <c r="FWW97" s="88"/>
      <c r="FWX97" s="88"/>
      <c r="FWY97" s="88"/>
      <c r="FWZ97" s="88"/>
      <c r="FXA97" s="88"/>
      <c r="FXB97" s="88"/>
      <c r="FXC97" s="88"/>
      <c r="FXD97" s="88"/>
      <c r="FXE97" s="88"/>
      <c r="FXF97" s="88"/>
      <c r="FXG97" s="88"/>
      <c r="FXH97" s="88"/>
      <c r="FXI97" s="88"/>
      <c r="FXJ97" s="88"/>
      <c r="FXK97" s="88"/>
      <c r="FXL97" s="88"/>
      <c r="FXM97" s="88"/>
      <c r="FXN97" s="88"/>
      <c r="FXO97" s="88"/>
      <c r="FXP97" s="88"/>
      <c r="FXQ97" s="88"/>
      <c r="FXR97" s="88"/>
      <c r="FXS97" s="88"/>
      <c r="FXT97" s="88"/>
      <c r="FXU97" s="88"/>
      <c r="FXV97" s="88"/>
      <c r="FXW97" s="88"/>
      <c r="FXX97" s="88"/>
      <c r="FXY97" s="88"/>
      <c r="FXZ97" s="88"/>
      <c r="FYA97" s="88"/>
      <c r="FYB97" s="88"/>
      <c r="FYC97" s="88"/>
      <c r="FYD97" s="88"/>
      <c r="FYE97" s="88"/>
      <c r="FYF97" s="88"/>
      <c r="FYG97" s="88"/>
      <c r="FYH97" s="88"/>
      <c r="FYI97" s="88"/>
      <c r="FYJ97" s="88"/>
      <c r="FYK97" s="88"/>
      <c r="FYL97" s="88"/>
      <c r="FYM97" s="88"/>
      <c r="FYN97" s="88"/>
      <c r="FYO97" s="88"/>
      <c r="FYP97" s="88"/>
      <c r="FYQ97" s="88"/>
      <c r="FYR97" s="88"/>
      <c r="FYS97" s="88"/>
      <c r="FYT97" s="88"/>
      <c r="FYU97" s="88"/>
      <c r="FYV97" s="88"/>
      <c r="FYW97" s="88"/>
      <c r="FYX97" s="88"/>
      <c r="FYY97" s="88"/>
      <c r="FYZ97" s="88"/>
      <c r="FZA97" s="88"/>
      <c r="FZB97" s="88"/>
      <c r="FZC97" s="88"/>
      <c r="FZD97" s="88"/>
      <c r="FZE97" s="88"/>
      <c r="FZF97" s="88"/>
      <c r="FZG97" s="88"/>
      <c r="FZH97" s="88"/>
      <c r="FZI97" s="88"/>
      <c r="FZJ97" s="88"/>
      <c r="FZK97" s="88"/>
      <c r="FZL97" s="88"/>
      <c r="FZM97" s="88"/>
      <c r="FZN97" s="88"/>
      <c r="FZO97" s="88"/>
      <c r="FZP97" s="88"/>
      <c r="FZQ97" s="88"/>
      <c r="FZR97" s="88"/>
      <c r="FZS97" s="88"/>
      <c r="FZT97" s="88"/>
      <c r="FZU97" s="88"/>
      <c r="FZV97" s="88"/>
      <c r="FZW97" s="88"/>
      <c r="FZX97" s="88"/>
      <c r="FZY97" s="88"/>
      <c r="FZZ97" s="88"/>
      <c r="GAA97" s="88"/>
      <c r="GAB97" s="88"/>
      <c r="GAC97" s="88"/>
      <c r="GAD97" s="88"/>
      <c r="GAE97" s="88"/>
      <c r="GAF97" s="88"/>
      <c r="GAG97" s="88"/>
      <c r="GAH97" s="88"/>
      <c r="GAI97" s="88"/>
      <c r="GAJ97" s="88"/>
      <c r="GAK97" s="88"/>
      <c r="GAL97" s="88"/>
      <c r="GAM97" s="88"/>
      <c r="GAN97" s="88"/>
      <c r="GAO97" s="88"/>
      <c r="GAP97" s="88"/>
      <c r="GAQ97" s="88"/>
      <c r="GAR97" s="88"/>
      <c r="GAS97" s="88"/>
      <c r="GAT97" s="88"/>
      <c r="GAU97" s="88"/>
      <c r="GAV97" s="88"/>
      <c r="GAW97" s="88"/>
      <c r="GAX97" s="88"/>
      <c r="GAY97" s="88"/>
      <c r="GAZ97" s="88"/>
      <c r="GBA97" s="88"/>
      <c r="GBB97" s="88"/>
      <c r="GBC97" s="88"/>
      <c r="GBD97" s="88"/>
      <c r="GBE97" s="88"/>
      <c r="GBF97" s="88"/>
      <c r="GBG97" s="88"/>
      <c r="GBH97" s="88"/>
      <c r="GBI97" s="88"/>
      <c r="GBJ97" s="88"/>
      <c r="GBK97" s="88"/>
      <c r="GBL97" s="88"/>
      <c r="GBM97" s="88"/>
      <c r="GBN97" s="88"/>
      <c r="GBO97" s="88"/>
      <c r="GBP97" s="88"/>
      <c r="GBQ97" s="88"/>
      <c r="GBR97" s="88"/>
      <c r="GBS97" s="88"/>
      <c r="GBT97" s="88"/>
      <c r="GBU97" s="88"/>
      <c r="GBV97" s="88"/>
      <c r="GBW97" s="88"/>
      <c r="GBX97" s="88"/>
      <c r="GBY97" s="88"/>
      <c r="GBZ97" s="88"/>
      <c r="GCA97" s="88"/>
      <c r="GCB97" s="88"/>
      <c r="GCC97" s="88"/>
      <c r="GCD97" s="88"/>
      <c r="GCE97" s="88"/>
      <c r="GCF97" s="88"/>
      <c r="GCG97" s="88"/>
      <c r="GCH97" s="88"/>
      <c r="GCI97" s="88"/>
      <c r="GCJ97" s="88"/>
      <c r="GCK97" s="88"/>
      <c r="GCL97" s="88"/>
      <c r="GCM97" s="88"/>
      <c r="GCN97" s="88"/>
      <c r="GCO97" s="88"/>
      <c r="GCP97" s="88"/>
      <c r="GCQ97" s="88"/>
      <c r="GCR97" s="88"/>
      <c r="GCS97" s="88"/>
      <c r="GCT97" s="88"/>
      <c r="GCU97" s="88"/>
      <c r="GCV97" s="88"/>
      <c r="GCW97" s="88"/>
      <c r="GCX97" s="88"/>
      <c r="GCY97" s="88"/>
      <c r="GCZ97" s="88"/>
      <c r="GDA97" s="88"/>
      <c r="GDB97" s="88"/>
      <c r="GDC97" s="88"/>
      <c r="GDD97" s="88"/>
      <c r="GDE97" s="88"/>
      <c r="GDF97" s="88"/>
      <c r="GDG97" s="88"/>
      <c r="GDH97" s="88"/>
      <c r="GDI97" s="88"/>
      <c r="GDJ97" s="88"/>
      <c r="GDK97" s="88"/>
      <c r="GDL97" s="88"/>
      <c r="GDM97" s="88"/>
      <c r="GDN97" s="88"/>
      <c r="GDO97" s="88"/>
      <c r="GDP97" s="88"/>
      <c r="GDQ97" s="88"/>
      <c r="GDR97" s="88"/>
      <c r="GDS97" s="88"/>
      <c r="GDT97" s="88"/>
      <c r="GDU97" s="88"/>
      <c r="GDV97" s="88"/>
      <c r="GDW97" s="88"/>
      <c r="GDX97" s="88"/>
      <c r="GDY97" s="88"/>
      <c r="GDZ97" s="88"/>
      <c r="GEA97" s="88"/>
      <c r="GEB97" s="88"/>
      <c r="GEC97" s="88"/>
      <c r="GED97" s="88"/>
      <c r="GEE97" s="88"/>
      <c r="GEF97" s="88"/>
      <c r="GEG97" s="88"/>
      <c r="GEH97" s="88"/>
      <c r="GEI97" s="88"/>
      <c r="GEJ97" s="88"/>
      <c r="GEK97" s="88"/>
      <c r="GEL97" s="88"/>
      <c r="GEM97" s="88"/>
      <c r="GEN97" s="88"/>
      <c r="GEO97" s="88"/>
      <c r="GEP97" s="88"/>
      <c r="GEQ97" s="88"/>
      <c r="GER97" s="88"/>
      <c r="GES97" s="88"/>
      <c r="GET97" s="88"/>
      <c r="GEU97" s="88"/>
      <c r="GEV97" s="88"/>
      <c r="GEW97" s="88"/>
      <c r="GEX97" s="88"/>
      <c r="GEY97" s="88"/>
      <c r="GEZ97" s="88"/>
      <c r="GFA97" s="88"/>
      <c r="GFB97" s="88"/>
      <c r="GFC97" s="88"/>
      <c r="GFD97" s="88"/>
      <c r="GFE97" s="88"/>
      <c r="GFF97" s="88"/>
      <c r="GFG97" s="88"/>
      <c r="GFH97" s="88"/>
      <c r="GFI97" s="88"/>
      <c r="GFJ97" s="88"/>
      <c r="GFK97" s="88"/>
      <c r="GFL97" s="88"/>
      <c r="GFM97" s="88"/>
      <c r="GFN97" s="88"/>
      <c r="GFO97" s="88"/>
      <c r="GFP97" s="88"/>
      <c r="GFQ97" s="88"/>
      <c r="GFR97" s="88"/>
      <c r="GFS97" s="88"/>
      <c r="GFT97" s="88"/>
      <c r="GFU97" s="88"/>
      <c r="GFV97" s="88"/>
      <c r="GFW97" s="88"/>
      <c r="GFX97" s="88"/>
      <c r="GFY97" s="88"/>
      <c r="GFZ97" s="88"/>
      <c r="GGA97" s="88"/>
      <c r="GGB97" s="88"/>
      <c r="GGC97" s="88"/>
      <c r="GGD97" s="88"/>
      <c r="GGE97" s="88"/>
      <c r="GGF97" s="88"/>
      <c r="GGG97" s="88"/>
      <c r="GGH97" s="88"/>
      <c r="GGI97" s="88"/>
      <c r="GGJ97" s="88"/>
      <c r="GGK97" s="88"/>
      <c r="GGL97" s="88"/>
      <c r="GGM97" s="88"/>
      <c r="GGN97" s="88"/>
      <c r="GGO97" s="88"/>
      <c r="GGP97" s="88"/>
      <c r="GGQ97" s="88"/>
      <c r="GGR97" s="88"/>
      <c r="GGS97" s="88"/>
      <c r="GGT97" s="88"/>
      <c r="GGU97" s="88"/>
      <c r="GGV97" s="88"/>
      <c r="GGW97" s="88"/>
      <c r="GGX97" s="88"/>
      <c r="GGY97" s="88"/>
      <c r="GGZ97" s="88"/>
      <c r="GHA97" s="88"/>
      <c r="GHB97" s="88"/>
      <c r="GHC97" s="88"/>
      <c r="GHD97" s="88"/>
      <c r="GHE97" s="88"/>
      <c r="GHF97" s="88"/>
      <c r="GHG97" s="88"/>
      <c r="GHH97" s="88"/>
      <c r="GHI97" s="88"/>
      <c r="GHJ97" s="88"/>
      <c r="GHK97" s="88"/>
      <c r="GHL97" s="88"/>
      <c r="GHM97" s="88"/>
      <c r="GHN97" s="88"/>
      <c r="GHO97" s="88"/>
      <c r="GHP97" s="88"/>
      <c r="GHQ97" s="88"/>
      <c r="GHR97" s="88"/>
      <c r="GHS97" s="88"/>
      <c r="GHT97" s="88"/>
      <c r="GHU97" s="88"/>
      <c r="GHV97" s="88"/>
      <c r="GHW97" s="88"/>
      <c r="GHX97" s="88"/>
      <c r="GHY97" s="88"/>
      <c r="GHZ97" s="88"/>
      <c r="GIA97" s="88"/>
      <c r="GIB97" s="88"/>
      <c r="GIC97" s="88"/>
      <c r="GID97" s="88"/>
      <c r="GIE97" s="88"/>
      <c r="GIF97" s="88"/>
      <c r="GIG97" s="88"/>
      <c r="GIH97" s="88"/>
      <c r="GII97" s="88"/>
      <c r="GIJ97" s="88"/>
      <c r="GIK97" s="88"/>
      <c r="GIL97" s="88"/>
      <c r="GIM97" s="88"/>
      <c r="GIN97" s="88"/>
      <c r="GIO97" s="88"/>
      <c r="GIP97" s="88"/>
      <c r="GIQ97" s="88"/>
      <c r="GIR97" s="88"/>
      <c r="GIS97" s="88"/>
      <c r="GIT97" s="88"/>
      <c r="GIU97" s="88"/>
      <c r="GIV97" s="88"/>
      <c r="GIW97" s="88"/>
      <c r="GIX97" s="88"/>
      <c r="GIY97" s="88"/>
      <c r="GIZ97" s="88"/>
      <c r="GJA97" s="88"/>
      <c r="GJB97" s="88"/>
      <c r="GJC97" s="88"/>
      <c r="GJD97" s="88"/>
      <c r="GJE97" s="88"/>
      <c r="GJF97" s="88"/>
      <c r="GJG97" s="88"/>
      <c r="GJH97" s="88"/>
      <c r="GJI97" s="88"/>
      <c r="GJJ97" s="88"/>
      <c r="GJK97" s="88"/>
      <c r="GJL97" s="88"/>
      <c r="GJM97" s="88"/>
      <c r="GJN97" s="88"/>
      <c r="GJO97" s="88"/>
      <c r="GJP97" s="88"/>
      <c r="GJQ97" s="88"/>
      <c r="GJR97" s="88"/>
      <c r="GJS97" s="88"/>
      <c r="GJT97" s="88"/>
      <c r="GJU97" s="88"/>
      <c r="GJV97" s="88"/>
      <c r="GJW97" s="88"/>
      <c r="GJX97" s="88"/>
      <c r="GJY97" s="88"/>
      <c r="GJZ97" s="88"/>
      <c r="GKA97" s="88"/>
      <c r="GKB97" s="88"/>
      <c r="GKC97" s="88"/>
      <c r="GKD97" s="88"/>
      <c r="GKE97" s="88"/>
      <c r="GKF97" s="88"/>
      <c r="GKG97" s="88"/>
      <c r="GKH97" s="88"/>
      <c r="GKI97" s="88"/>
      <c r="GKJ97" s="88"/>
      <c r="GKK97" s="88"/>
      <c r="GKL97" s="88"/>
      <c r="GKM97" s="88"/>
      <c r="GKN97" s="88"/>
      <c r="GKO97" s="88"/>
      <c r="GKP97" s="88"/>
      <c r="GKQ97" s="88"/>
      <c r="GKR97" s="88"/>
      <c r="GKS97" s="88"/>
      <c r="GKT97" s="88"/>
      <c r="GKU97" s="88"/>
      <c r="GKV97" s="88"/>
      <c r="GKW97" s="88"/>
      <c r="GKX97" s="88"/>
      <c r="GKY97" s="88"/>
      <c r="GKZ97" s="88"/>
      <c r="GLA97" s="88"/>
      <c r="GLB97" s="88"/>
      <c r="GLC97" s="88"/>
      <c r="GLD97" s="88"/>
      <c r="GLE97" s="88"/>
      <c r="GLF97" s="88"/>
      <c r="GLG97" s="88"/>
      <c r="GLH97" s="88"/>
      <c r="GLI97" s="88"/>
      <c r="GLJ97" s="88"/>
      <c r="GLK97" s="88"/>
      <c r="GLL97" s="88"/>
      <c r="GLM97" s="88"/>
      <c r="GLN97" s="88"/>
      <c r="GLO97" s="88"/>
      <c r="GLP97" s="88"/>
      <c r="GLQ97" s="88"/>
      <c r="GLR97" s="88"/>
      <c r="GLS97" s="88"/>
      <c r="GLT97" s="88"/>
      <c r="GLU97" s="88"/>
      <c r="GLV97" s="88"/>
      <c r="GLW97" s="88"/>
      <c r="GLX97" s="88"/>
      <c r="GLY97" s="88"/>
      <c r="GLZ97" s="88"/>
      <c r="GMA97" s="88"/>
      <c r="GMB97" s="88"/>
      <c r="GMC97" s="88"/>
      <c r="GMD97" s="88"/>
      <c r="GME97" s="88"/>
      <c r="GMF97" s="88"/>
      <c r="GMG97" s="88"/>
      <c r="GMH97" s="88"/>
      <c r="GMI97" s="88"/>
      <c r="GMJ97" s="88"/>
      <c r="GMK97" s="88"/>
      <c r="GML97" s="88"/>
      <c r="GMM97" s="88"/>
      <c r="GMN97" s="88"/>
      <c r="GMO97" s="88"/>
      <c r="GMP97" s="88"/>
      <c r="GMQ97" s="88"/>
      <c r="GMR97" s="88"/>
      <c r="GMS97" s="88"/>
      <c r="GMT97" s="88"/>
      <c r="GMU97" s="88"/>
      <c r="GMV97" s="88"/>
      <c r="GMW97" s="88"/>
      <c r="GMX97" s="88"/>
      <c r="GMY97" s="88"/>
      <c r="GMZ97" s="88"/>
      <c r="GNA97" s="88"/>
      <c r="GNB97" s="88"/>
      <c r="GNC97" s="88"/>
      <c r="GND97" s="88"/>
      <c r="GNE97" s="88"/>
      <c r="GNF97" s="88"/>
      <c r="GNG97" s="88"/>
      <c r="GNH97" s="88"/>
      <c r="GNI97" s="88"/>
      <c r="GNJ97" s="88"/>
      <c r="GNK97" s="88"/>
      <c r="GNL97" s="88"/>
      <c r="GNM97" s="88"/>
      <c r="GNN97" s="88"/>
      <c r="GNO97" s="88"/>
      <c r="GNP97" s="88"/>
      <c r="GNQ97" s="88"/>
      <c r="GNR97" s="88"/>
      <c r="GNS97" s="88"/>
      <c r="GNT97" s="88"/>
      <c r="GNU97" s="88"/>
      <c r="GNV97" s="88"/>
      <c r="GNW97" s="88"/>
      <c r="GNX97" s="88"/>
      <c r="GNY97" s="88"/>
      <c r="GNZ97" s="88"/>
      <c r="GOA97" s="88"/>
      <c r="GOB97" s="88"/>
      <c r="GOC97" s="88"/>
      <c r="GOD97" s="88"/>
      <c r="GOE97" s="88"/>
      <c r="GOF97" s="88"/>
      <c r="GOG97" s="88"/>
      <c r="GOH97" s="88"/>
      <c r="GOI97" s="88"/>
      <c r="GOJ97" s="88"/>
      <c r="GOK97" s="88"/>
      <c r="GOL97" s="88"/>
      <c r="GOM97" s="88"/>
      <c r="GON97" s="88"/>
      <c r="GOO97" s="88"/>
      <c r="GOP97" s="88"/>
      <c r="GOQ97" s="88"/>
      <c r="GOR97" s="88"/>
      <c r="GOS97" s="88"/>
      <c r="GOT97" s="88"/>
      <c r="GOU97" s="88"/>
      <c r="GOV97" s="88"/>
      <c r="GOW97" s="88"/>
      <c r="GOX97" s="88"/>
      <c r="GOY97" s="88"/>
      <c r="GOZ97" s="88"/>
      <c r="GPA97" s="88"/>
      <c r="GPB97" s="88"/>
      <c r="GPC97" s="88"/>
      <c r="GPD97" s="88"/>
      <c r="GPE97" s="88"/>
      <c r="GPF97" s="88"/>
      <c r="GPG97" s="88"/>
      <c r="GPH97" s="88"/>
      <c r="GPI97" s="88"/>
      <c r="GPJ97" s="88"/>
      <c r="GPK97" s="88"/>
      <c r="GPL97" s="88"/>
      <c r="GPM97" s="88"/>
      <c r="GPN97" s="88"/>
      <c r="GPO97" s="88"/>
      <c r="GPP97" s="88"/>
      <c r="GPQ97" s="88"/>
      <c r="GPR97" s="88"/>
      <c r="GPS97" s="88"/>
      <c r="GPT97" s="88"/>
      <c r="GPU97" s="88"/>
      <c r="GPV97" s="88"/>
      <c r="GPW97" s="88"/>
      <c r="GPX97" s="88"/>
      <c r="GPY97" s="88"/>
      <c r="GPZ97" s="88"/>
      <c r="GQA97" s="88"/>
      <c r="GQB97" s="88"/>
      <c r="GQC97" s="88"/>
      <c r="GQD97" s="88"/>
      <c r="GQE97" s="88"/>
      <c r="GQF97" s="88"/>
      <c r="GQG97" s="88"/>
      <c r="GQH97" s="88"/>
      <c r="GQI97" s="88"/>
      <c r="GQJ97" s="88"/>
      <c r="GQK97" s="88"/>
      <c r="GQL97" s="88"/>
      <c r="GQM97" s="88"/>
      <c r="GQN97" s="88"/>
      <c r="GQO97" s="88"/>
      <c r="GQP97" s="88"/>
      <c r="GQQ97" s="88"/>
      <c r="GQR97" s="88"/>
      <c r="GQS97" s="88"/>
      <c r="GQT97" s="88"/>
      <c r="GQU97" s="88"/>
      <c r="GQV97" s="88"/>
      <c r="GQW97" s="88"/>
      <c r="GQX97" s="88"/>
      <c r="GQY97" s="88"/>
      <c r="GQZ97" s="88"/>
      <c r="GRA97" s="88"/>
      <c r="GRB97" s="88"/>
      <c r="GRC97" s="88"/>
      <c r="GRD97" s="88"/>
      <c r="GRE97" s="88"/>
      <c r="GRF97" s="88"/>
      <c r="GRG97" s="88"/>
      <c r="GRH97" s="88"/>
      <c r="GRI97" s="88"/>
      <c r="GRJ97" s="88"/>
      <c r="GRK97" s="88"/>
      <c r="GRL97" s="88"/>
      <c r="GRM97" s="88"/>
      <c r="GRN97" s="88"/>
      <c r="GRO97" s="88"/>
      <c r="GRP97" s="88"/>
      <c r="GRQ97" s="88"/>
      <c r="GRR97" s="88"/>
      <c r="GRS97" s="88"/>
      <c r="GRT97" s="88"/>
      <c r="GRU97" s="88"/>
      <c r="GRV97" s="88"/>
      <c r="GRW97" s="88"/>
      <c r="GRX97" s="88"/>
      <c r="GRY97" s="88"/>
      <c r="GRZ97" s="88"/>
      <c r="GSA97" s="88"/>
      <c r="GSB97" s="88"/>
      <c r="GSC97" s="88"/>
      <c r="GSD97" s="88"/>
      <c r="GSE97" s="88"/>
      <c r="GSF97" s="88"/>
      <c r="GSG97" s="88"/>
      <c r="GSH97" s="88"/>
      <c r="GSI97" s="88"/>
      <c r="GSJ97" s="88"/>
      <c r="GSK97" s="88"/>
      <c r="GSL97" s="88"/>
      <c r="GSM97" s="88"/>
      <c r="GSN97" s="88"/>
      <c r="GSO97" s="88"/>
      <c r="GSP97" s="88"/>
      <c r="GSQ97" s="88"/>
      <c r="GSR97" s="88"/>
      <c r="GSS97" s="88"/>
      <c r="GST97" s="88"/>
      <c r="GSU97" s="88"/>
      <c r="GSV97" s="88"/>
      <c r="GSW97" s="88"/>
      <c r="GSX97" s="88"/>
      <c r="GSY97" s="88"/>
      <c r="GSZ97" s="88"/>
      <c r="GTA97" s="88"/>
      <c r="GTB97" s="88"/>
      <c r="GTC97" s="88"/>
      <c r="GTD97" s="88"/>
      <c r="GTE97" s="88"/>
      <c r="GTF97" s="88"/>
      <c r="GTG97" s="88"/>
      <c r="GTH97" s="88"/>
      <c r="GTI97" s="88"/>
      <c r="GTJ97" s="88"/>
      <c r="GTK97" s="88"/>
      <c r="GTL97" s="88"/>
      <c r="GTM97" s="88"/>
      <c r="GTN97" s="88"/>
      <c r="GTO97" s="88"/>
      <c r="GTP97" s="88"/>
      <c r="GTQ97" s="88"/>
      <c r="GTR97" s="88"/>
      <c r="GTS97" s="88"/>
      <c r="GTT97" s="88"/>
      <c r="GTU97" s="88"/>
      <c r="GTV97" s="88"/>
      <c r="GTW97" s="88"/>
      <c r="GTX97" s="88"/>
      <c r="GTY97" s="88"/>
      <c r="GTZ97" s="88"/>
      <c r="GUA97" s="88"/>
      <c r="GUB97" s="88"/>
      <c r="GUC97" s="88"/>
      <c r="GUD97" s="88"/>
      <c r="GUE97" s="88"/>
      <c r="GUF97" s="88"/>
      <c r="GUG97" s="88"/>
      <c r="GUH97" s="88"/>
      <c r="GUI97" s="88"/>
      <c r="GUJ97" s="88"/>
      <c r="GUK97" s="88"/>
      <c r="GUL97" s="88"/>
      <c r="GUM97" s="88"/>
      <c r="GUN97" s="88"/>
      <c r="GUO97" s="88"/>
      <c r="GUP97" s="88"/>
      <c r="GUQ97" s="88"/>
      <c r="GUR97" s="88"/>
      <c r="GUS97" s="88"/>
      <c r="GUT97" s="88"/>
      <c r="GUU97" s="88"/>
      <c r="GUV97" s="88"/>
      <c r="GUW97" s="88"/>
      <c r="GUX97" s="88"/>
      <c r="GUY97" s="88"/>
      <c r="GUZ97" s="88"/>
      <c r="GVA97" s="88"/>
      <c r="GVB97" s="88"/>
      <c r="GVC97" s="88"/>
      <c r="GVD97" s="88"/>
      <c r="GVE97" s="88"/>
      <c r="GVF97" s="88"/>
      <c r="GVG97" s="88"/>
      <c r="GVH97" s="88"/>
      <c r="GVI97" s="88"/>
      <c r="GVJ97" s="88"/>
      <c r="GVK97" s="88"/>
      <c r="GVL97" s="88"/>
      <c r="GVM97" s="88"/>
      <c r="GVN97" s="88"/>
      <c r="GVO97" s="88"/>
      <c r="GVP97" s="88"/>
      <c r="GVQ97" s="88"/>
      <c r="GVR97" s="88"/>
      <c r="GVS97" s="88"/>
      <c r="GVT97" s="88"/>
      <c r="GVU97" s="88"/>
      <c r="GVV97" s="88"/>
      <c r="GVW97" s="88"/>
      <c r="GVX97" s="88"/>
      <c r="GVY97" s="88"/>
      <c r="GVZ97" s="88"/>
      <c r="GWA97" s="88"/>
      <c r="GWB97" s="88"/>
      <c r="GWC97" s="88"/>
      <c r="GWD97" s="88"/>
      <c r="GWE97" s="88"/>
      <c r="GWF97" s="88"/>
      <c r="GWG97" s="88"/>
      <c r="GWH97" s="88"/>
      <c r="GWI97" s="88"/>
      <c r="GWJ97" s="88"/>
      <c r="GWK97" s="88"/>
      <c r="GWL97" s="88"/>
      <c r="GWM97" s="88"/>
      <c r="GWN97" s="88"/>
      <c r="GWO97" s="88"/>
      <c r="GWP97" s="88"/>
      <c r="GWQ97" s="88"/>
      <c r="GWR97" s="88"/>
      <c r="GWS97" s="88"/>
      <c r="GWT97" s="88"/>
      <c r="GWU97" s="88"/>
      <c r="GWV97" s="88"/>
      <c r="GWW97" s="88"/>
      <c r="GWX97" s="88"/>
      <c r="GWY97" s="88"/>
      <c r="GWZ97" s="88"/>
      <c r="GXA97" s="88"/>
      <c r="GXB97" s="88"/>
      <c r="GXC97" s="88"/>
      <c r="GXD97" s="88"/>
      <c r="GXE97" s="88"/>
      <c r="GXF97" s="88"/>
      <c r="GXG97" s="88"/>
      <c r="GXH97" s="88"/>
      <c r="GXI97" s="88"/>
      <c r="GXJ97" s="88"/>
      <c r="GXK97" s="88"/>
      <c r="GXL97" s="88"/>
      <c r="GXM97" s="88"/>
      <c r="GXN97" s="88"/>
      <c r="GXO97" s="88"/>
      <c r="GXP97" s="88"/>
      <c r="GXQ97" s="88"/>
      <c r="GXR97" s="88"/>
      <c r="GXS97" s="88"/>
      <c r="GXT97" s="88"/>
      <c r="GXU97" s="88"/>
      <c r="GXV97" s="88"/>
      <c r="GXW97" s="88"/>
      <c r="GXX97" s="88"/>
      <c r="GXY97" s="88"/>
      <c r="GXZ97" s="88"/>
      <c r="GYA97" s="88"/>
      <c r="GYB97" s="88"/>
      <c r="GYC97" s="88"/>
      <c r="GYD97" s="88"/>
      <c r="GYE97" s="88"/>
      <c r="GYF97" s="88"/>
      <c r="GYG97" s="88"/>
      <c r="GYH97" s="88"/>
      <c r="GYI97" s="88"/>
      <c r="GYJ97" s="88"/>
      <c r="GYK97" s="88"/>
      <c r="GYL97" s="88"/>
      <c r="GYM97" s="88"/>
      <c r="GYN97" s="88"/>
      <c r="GYO97" s="88"/>
      <c r="GYP97" s="88"/>
      <c r="GYQ97" s="88"/>
      <c r="GYR97" s="88"/>
      <c r="GYS97" s="88"/>
      <c r="GYT97" s="88"/>
      <c r="GYU97" s="88"/>
      <c r="GYV97" s="88"/>
      <c r="GYW97" s="88"/>
      <c r="GYX97" s="88"/>
      <c r="GYY97" s="88"/>
      <c r="GYZ97" s="88"/>
      <c r="GZA97" s="88"/>
      <c r="GZB97" s="88"/>
      <c r="GZC97" s="88"/>
      <c r="GZD97" s="88"/>
      <c r="GZE97" s="88"/>
      <c r="GZF97" s="88"/>
      <c r="GZG97" s="88"/>
      <c r="GZH97" s="88"/>
      <c r="GZI97" s="88"/>
      <c r="GZJ97" s="88"/>
      <c r="GZK97" s="88"/>
      <c r="GZL97" s="88"/>
      <c r="GZM97" s="88"/>
      <c r="GZN97" s="88"/>
      <c r="GZO97" s="88"/>
      <c r="GZP97" s="88"/>
      <c r="GZQ97" s="88"/>
      <c r="GZR97" s="88"/>
      <c r="GZS97" s="88"/>
      <c r="GZT97" s="88"/>
      <c r="GZU97" s="88"/>
      <c r="GZV97" s="88"/>
      <c r="GZW97" s="88"/>
      <c r="GZX97" s="88"/>
      <c r="GZY97" s="88"/>
      <c r="GZZ97" s="88"/>
      <c r="HAA97" s="88"/>
      <c r="HAB97" s="88"/>
      <c r="HAC97" s="88"/>
      <c r="HAD97" s="88"/>
      <c r="HAE97" s="88"/>
      <c r="HAF97" s="88"/>
      <c r="HAG97" s="88"/>
      <c r="HAH97" s="88"/>
      <c r="HAI97" s="88"/>
      <c r="HAJ97" s="88"/>
      <c r="HAK97" s="88"/>
      <c r="HAL97" s="88"/>
      <c r="HAM97" s="88"/>
      <c r="HAN97" s="88"/>
      <c r="HAO97" s="88"/>
      <c r="HAP97" s="88"/>
      <c r="HAQ97" s="88"/>
      <c r="HAR97" s="88"/>
      <c r="HAS97" s="88"/>
      <c r="HAT97" s="88"/>
      <c r="HAU97" s="88"/>
      <c r="HAV97" s="88"/>
      <c r="HAW97" s="88"/>
      <c r="HAX97" s="88"/>
      <c r="HAY97" s="88"/>
      <c r="HAZ97" s="88"/>
      <c r="HBA97" s="88"/>
      <c r="HBB97" s="88"/>
      <c r="HBC97" s="88"/>
      <c r="HBD97" s="88"/>
      <c r="HBE97" s="88"/>
      <c r="HBF97" s="88"/>
      <c r="HBG97" s="88"/>
      <c r="HBH97" s="88"/>
      <c r="HBI97" s="88"/>
      <c r="HBJ97" s="88"/>
      <c r="HBK97" s="88"/>
      <c r="HBL97" s="88"/>
      <c r="HBM97" s="88"/>
      <c r="HBN97" s="88"/>
      <c r="HBO97" s="88"/>
      <c r="HBP97" s="88"/>
      <c r="HBQ97" s="88"/>
      <c r="HBR97" s="88"/>
      <c r="HBS97" s="88"/>
      <c r="HBT97" s="88"/>
      <c r="HBU97" s="88"/>
      <c r="HBV97" s="88"/>
      <c r="HBW97" s="88"/>
      <c r="HBX97" s="88"/>
      <c r="HBY97" s="88"/>
      <c r="HBZ97" s="88"/>
      <c r="HCA97" s="88"/>
      <c r="HCB97" s="88"/>
      <c r="HCC97" s="88"/>
      <c r="HCD97" s="88"/>
      <c r="HCE97" s="88"/>
      <c r="HCF97" s="88"/>
      <c r="HCG97" s="88"/>
      <c r="HCH97" s="88"/>
      <c r="HCI97" s="88"/>
      <c r="HCJ97" s="88"/>
      <c r="HCK97" s="88"/>
      <c r="HCL97" s="88"/>
      <c r="HCM97" s="88"/>
      <c r="HCN97" s="88"/>
      <c r="HCO97" s="88"/>
      <c r="HCP97" s="88"/>
      <c r="HCQ97" s="88"/>
      <c r="HCR97" s="88"/>
      <c r="HCS97" s="88"/>
      <c r="HCT97" s="88"/>
      <c r="HCU97" s="88"/>
      <c r="HCV97" s="88"/>
      <c r="HCW97" s="88"/>
      <c r="HCX97" s="88"/>
      <c r="HCY97" s="88"/>
      <c r="HCZ97" s="88"/>
      <c r="HDA97" s="88"/>
      <c r="HDB97" s="88"/>
      <c r="HDC97" s="88"/>
      <c r="HDD97" s="88"/>
      <c r="HDE97" s="88"/>
      <c r="HDF97" s="88"/>
      <c r="HDG97" s="88"/>
      <c r="HDH97" s="88"/>
      <c r="HDI97" s="88"/>
      <c r="HDJ97" s="88"/>
      <c r="HDK97" s="88"/>
      <c r="HDL97" s="88"/>
      <c r="HDM97" s="88"/>
      <c r="HDN97" s="88"/>
      <c r="HDO97" s="88"/>
      <c r="HDP97" s="88"/>
      <c r="HDQ97" s="88"/>
      <c r="HDR97" s="88"/>
      <c r="HDS97" s="88"/>
      <c r="HDT97" s="88"/>
      <c r="HDU97" s="88"/>
      <c r="HDV97" s="88"/>
      <c r="HDW97" s="88"/>
      <c r="HDX97" s="88"/>
      <c r="HDY97" s="88"/>
      <c r="HDZ97" s="88"/>
      <c r="HEA97" s="88"/>
      <c r="HEB97" s="88"/>
      <c r="HEC97" s="88"/>
      <c r="HED97" s="88"/>
      <c r="HEE97" s="88"/>
      <c r="HEF97" s="88"/>
      <c r="HEG97" s="88"/>
      <c r="HEH97" s="88"/>
      <c r="HEI97" s="88"/>
      <c r="HEJ97" s="88"/>
      <c r="HEK97" s="88"/>
      <c r="HEL97" s="88"/>
      <c r="HEM97" s="88"/>
      <c r="HEN97" s="88"/>
      <c r="HEO97" s="88"/>
      <c r="HEP97" s="88"/>
      <c r="HEQ97" s="88"/>
      <c r="HER97" s="88"/>
      <c r="HES97" s="88"/>
      <c r="HET97" s="88"/>
      <c r="HEU97" s="88"/>
      <c r="HEV97" s="88"/>
      <c r="HEW97" s="88"/>
      <c r="HEX97" s="88"/>
      <c r="HEY97" s="88"/>
      <c r="HEZ97" s="88"/>
      <c r="HFA97" s="88"/>
      <c r="HFB97" s="88"/>
      <c r="HFC97" s="88"/>
      <c r="HFD97" s="88"/>
      <c r="HFE97" s="88"/>
      <c r="HFF97" s="88"/>
      <c r="HFG97" s="88"/>
      <c r="HFH97" s="88"/>
      <c r="HFI97" s="88"/>
      <c r="HFJ97" s="88"/>
      <c r="HFK97" s="88"/>
      <c r="HFL97" s="88"/>
      <c r="HFM97" s="88"/>
      <c r="HFN97" s="88"/>
      <c r="HFO97" s="88"/>
      <c r="HFP97" s="88"/>
      <c r="HFQ97" s="88"/>
      <c r="HFR97" s="88"/>
      <c r="HFS97" s="88"/>
      <c r="HFT97" s="88"/>
      <c r="HFU97" s="88"/>
      <c r="HFV97" s="88"/>
      <c r="HFW97" s="88"/>
      <c r="HFX97" s="88"/>
      <c r="HFY97" s="88"/>
      <c r="HFZ97" s="88"/>
      <c r="HGA97" s="88"/>
      <c r="HGB97" s="88"/>
      <c r="HGC97" s="88"/>
      <c r="HGD97" s="88"/>
      <c r="HGE97" s="88"/>
      <c r="HGF97" s="88"/>
      <c r="HGG97" s="88"/>
      <c r="HGH97" s="88"/>
      <c r="HGI97" s="88"/>
      <c r="HGJ97" s="88"/>
      <c r="HGK97" s="88"/>
      <c r="HGL97" s="88"/>
      <c r="HGM97" s="88"/>
      <c r="HGN97" s="88"/>
      <c r="HGO97" s="88"/>
      <c r="HGP97" s="88"/>
      <c r="HGQ97" s="88"/>
      <c r="HGR97" s="88"/>
      <c r="HGS97" s="88"/>
      <c r="HGT97" s="88"/>
      <c r="HGU97" s="88"/>
      <c r="HGV97" s="88"/>
      <c r="HGW97" s="88"/>
      <c r="HGX97" s="88"/>
      <c r="HGY97" s="88"/>
      <c r="HGZ97" s="88"/>
      <c r="HHA97" s="88"/>
      <c r="HHB97" s="88"/>
      <c r="HHC97" s="88"/>
      <c r="HHD97" s="88"/>
      <c r="HHE97" s="88"/>
      <c r="HHF97" s="88"/>
      <c r="HHG97" s="88"/>
      <c r="HHH97" s="88"/>
      <c r="HHI97" s="88"/>
      <c r="HHJ97" s="88"/>
      <c r="HHK97" s="88"/>
      <c r="HHL97" s="88"/>
      <c r="HHM97" s="88"/>
      <c r="HHN97" s="88"/>
      <c r="HHO97" s="88"/>
      <c r="HHP97" s="88"/>
      <c r="HHQ97" s="88"/>
      <c r="HHR97" s="88"/>
      <c r="HHS97" s="88"/>
      <c r="HHT97" s="88"/>
      <c r="HHU97" s="88"/>
      <c r="HHV97" s="88"/>
      <c r="HHW97" s="88"/>
      <c r="HHX97" s="88"/>
      <c r="HHY97" s="88"/>
      <c r="HHZ97" s="88"/>
      <c r="HIA97" s="88"/>
      <c r="HIB97" s="88"/>
      <c r="HIC97" s="88"/>
      <c r="HID97" s="88"/>
      <c r="HIE97" s="88"/>
      <c r="HIF97" s="88"/>
      <c r="HIG97" s="88"/>
      <c r="HIH97" s="88"/>
      <c r="HII97" s="88"/>
      <c r="HIJ97" s="88"/>
      <c r="HIK97" s="88"/>
      <c r="HIL97" s="88"/>
      <c r="HIM97" s="88"/>
      <c r="HIN97" s="88"/>
      <c r="HIO97" s="88"/>
      <c r="HIP97" s="88"/>
      <c r="HIQ97" s="88"/>
      <c r="HIR97" s="88"/>
      <c r="HIS97" s="88"/>
      <c r="HIT97" s="88"/>
      <c r="HIU97" s="88"/>
      <c r="HIV97" s="88"/>
      <c r="HIW97" s="88"/>
      <c r="HIX97" s="88"/>
      <c r="HIY97" s="88"/>
      <c r="HIZ97" s="88"/>
      <c r="HJA97" s="88"/>
      <c r="HJB97" s="88"/>
      <c r="HJC97" s="88"/>
      <c r="HJD97" s="88"/>
      <c r="HJE97" s="88"/>
      <c r="HJF97" s="88"/>
      <c r="HJG97" s="88"/>
      <c r="HJH97" s="88"/>
      <c r="HJI97" s="88"/>
      <c r="HJJ97" s="88"/>
      <c r="HJK97" s="88"/>
      <c r="HJL97" s="88"/>
      <c r="HJM97" s="88"/>
      <c r="HJN97" s="88"/>
      <c r="HJO97" s="88"/>
      <c r="HJP97" s="88"/>
      <c r="HJQ97" s="88"/>
      <c r="HJR97" s="88"/>
      <c r="HJS97" s="88"/>
      <c r="HJT97" s="88"/>
      <c r="HJU97" s="88"/>
      <c r="HJV97" s="88"/>
      <c r="HJW97" s="88"/>
      <c r="HJX97" s="88"/>
      <c r="HJY97" s="88"/>
      <c r="HJZ97" s="88"/>
      <c r="HKA97" s="88"/>
      <c r="HKB97" s="88"/>
      <c r="HKC97" s="88"/>
      <c r="HKD97" s="88"/>
      <c r="HKE97" s="88"/>
      <c r="HKF97" s="88"/>
      <c r="HKG97" s="88"/>
      <c r="HKH97" s="88"/>
      <c r="HKI97" s="88"/>
      <c r="HKJ97" s="88"/>
      <c r="HKK97" s="88"/>
      <c r="HKL97" s="88"/>
      <c r="HKM97" s="88"/>
      <c r="HKN97" s="88"/>
      <c r="HKO97" s="88"/>
      <c r="HKP97" s="88"/>
      <c r="HKQ97" s="88"/>
      <c r="HKR97" s="88"/>
      <c r="HKS97" s="88"/>
      <c r="HKT97" s="88"/>
      <c r="HKU97" s="88"/>
      <c r="HKV97" s="88"/>
      <c r="HKW97" s="88"/>
      <c r="HKX97" s="88"/>
      <c r="HKY97" s="88"/>
      <c r="HKZ97" s="88"/>
      <c r="HLA97" s="88"/>
      <c r="HLB97" s="88"/>
      <c r="HLC97" s="88"/>
      <c r="HLD97" s="88"/>
      <c r="HLE97" s="88"/>
      <c r="HLF97" s="88"/>
      <c r="HLG97" s="88"/>
      <c r="HLH97" s="88"/>
      <c r="HLI97" s="88"/>
      <c r="HLJ97" s="88"/>
      <c r="HLK97" s="88"/>
      <c r="HLL97" s="88"/>
      <c r="HLM97" s="88"/>
      <c r="HLN97" s="88"/>
      <c r="HLO97" s="88"/>
      <c r="HLP97" s="88"/>
      <c r="HLQ97" s="88"/>
      <c r="HLR97" s="88"/>
      <c r="HLS97" s="88"/>
      <c r="HLT97" s="88"/>
      <c r="HLU97" s="88"/>
      <c r="HLV97" s="88"/>
      <c r="HLW97" s="88"/>
      <c r="HLX97" s="88"/>
      <c r="HLY97" s="88"/>
      <c r="HLZ97" s="88"/>
      <c r="HMA97" s="88"/>
      <c r="HMB97" s="88"/>
      <c r="HMC97" s="88"/>
      <c r="HMD97" s="88"/>
      <c r="HME97" s="88"/>
      <c r="HMF97" s="88"/>
      <c r="HMG97" s="88"/>
      <c r="HMH97" s="88"/>
      <c r="HMI97" s="88"/>
      <c r="HMJ97" s="88"/>
      <c r="HMK97" s="88"/>
      <c r="HML97" s="88"/>
      <c r="HMM97" s="88"/>
      <c r="HMN97" s="88"/>
      <c r="HMO97" s="88"/>
      <c r="HMP97" s="88"/>
      <c r="HMQ97" s="88"/>
      <c r="HMR97" s="88"/>
      <c r="HMS97" s="88"/>
      <c r="HMT97" s="88"/>
      <c r="HMU97" s="88"/>
      <c r="HMV97" s="88"/>
      <c r="HMW97" s="88"/>
      <c r="HMX97" s="88"/>
      <c r="HMY97" s="88"/>
      <c r="HMZ97" s="88"/>
      <c r="HNA97" s="88"/>
      <c r="HNB97" s="88"/>
      <c r="HNC97" s="88"/>
      <c r="HND97" s="88"/>
      <c r="HNE97" s="88"/>
      <c r="HNF97" s="88"/>
      <c r="HNG97" s="88"/>
      <c r="HNH97" s="88"/>
      <c r="HNI97" s="88"/>
      <c r="HNJ97" s="88"/>
      <c r="HNK97" s="88"/>
      <c r="HNL97" s="88"/>
      <c r="HNM97" s="88"/>
      <c r="HNN97" s="88"/>
      <c r="HNO97" s="88"/>
      <c r="HNP97" s="88"/>
      <c r="HNQ97" s="88"/>
      <c r="HNR97" s="88"/>
      <c r="HNS97" s="88"/>
      <c r="HNT97" s="88"/>
      <c r="HNU97" s="88"/>
      <c r="HNV97" s="88"/>
      <c r="HNW97" s="88"/>
      <c r="HNX97" s="88"/>
      <c r="HNY97" s="88"/>
      <c r="HNZ97" s="88"/>
      <c r="HOA97" s="88"/>
      <c r="HOB97" s="88"/>
      <c r="HOC97" s="88"/>
      <c r="HOD97" s="88"/>
      <c r="HOE97" s="88"/>
      <c r="HOF97" s="88"/>
      <c r="HOG97" s="88"/>
      <c r="HOH97" s="88"/>
      <c r="HOI97" s="88"/>
      <c r="HOJ97" s="88"/>
      <c r="HOK97" s="88"/>
      <c r="HOL97" s="88"/>
      <c r="HOM97" s="88"/>
      <c r="HON97" s="88"/>
      <c r="HOO97" s="88"/>
      <c r="HOP97" s="88"/>
      <c r="HOQ97" s="88"/>
      <c r="HOR97" s="88"/>
      <c r="HOS97" s="88"/>
      <c r="HOT97" s="88"/>
      <c r="HOU97" s="88"/>
      <c r="HOV97" s="88"/>
      <c r="HOW97" s="88"/>
      <c r="HOX97" s="88"/>
      <c r="HOY97" s="88"/>
      <c r="HOZ97" s="88"/>
      <c r="HPA97" s="88"/>
      <c r="HPB97" s="88"/>
      <c r="HPC97" s="88"/>
      <c r="HPD97" s="88"/>
      <c r="HPE97" s="88"/>
      <c r="HPF97" s="88"/>
      <c r="HPG97" s="88"/>
      <c r="HPH97" s="88"/>
      <c r="HPI97" s="88"/>
      <c r="HPJ97" s="88"/>
      <c r="HPK97" s="88"/>
      <c r="HPL97" s="88"/>
      <c r="HPM97" s="88"/>
      <c r="HPN97" s="88"/>
      <c r="HPO97" s="88"/>
      <c r="HPP97" s="88"/>
      <c r="HPQ97" s="88"/>
      <c r="HPR97" s="88"/>
      <c r="HPS97" s="88"/>
      <c r="HPT97" s="88"/>
      <c r="HPU97" s="88"/>
      <c r="HPV97" s="88"/>
      <c r="HPW97" s="88"/>
      <c r="HPX97" s="88"/>
      <c r="HPY97" s="88"/>
      <c r="HPZ97" s="88"/>
      <c r="HQA97" s="88"/>
      <c r="HQB97" s="88"/>
      <c r="HQC97" s="88"/>
      <c r="HQD97" s="88"/>
      <c r="HQE97" s="88"/>
      <c r="HQF97" s="88"/>
      <c r="HQG97" s="88"/>
      <c r="HQH97" s="88"/>
      <c r="HQI97" s="88"/>
      <c r="HQJ97" s="88"/>
      <c r="HQK97" s="88"/>
      <c r="HQL97" s="88"/>
      <c r="HQM97" s="88"/>
      <c r="HQN97" s="88"/>
      <c r="HQO97" s="88"/>
      <c r="HQP97" s="88"/>
      <c r="HQQ97" s="88"/>
      <c r="HQR97" s="88"/>
      <c r="HQS97" s="88"/>
      <c r="HQT97" s="88"/>
      <c r="HQU97" s="88"/>
      <c r="HQV97" s="88"/>
      <c r="HQW97" s="88"/>
      <c r="HQX97" s="88"/>
      <c r="HQY97" s="88"/>
      <c r="HQZ97" s="88"/>
      <c r="HRA97" s="88"/>
      <c r="HRB97" s="88"/>
      <c r="HRC97" s="88"/>
      <c r="HRD97" s="88"/>
      <c r="HRE97" s="88"/>
      <c r="HRF97" s="88"/>
      <c r="HRG97" s="88"/>
      <c r="HRH97" s="88"/>
      <c r="HRI97" s="88"/>
      <c r="HRJ97" s="88"/>
      <c r="HRK97" s="88"/>
      <c r="HRL97" s="88"/>
      <c r="HRM97" s="88"/>
      <c r="HRN97" s="88"/>
      <c r="HRO97" s="88"/>
      <c r="HRP97" s="88"/>
      <c r="HRQ97" s="88"/>
      <c r="HRR97" s="88"/>
      <c r="HRS97" s="88"/>
      <c r="HRT97" s="88"/>
      <c r="HRU97" s="88"/>
      <c r="HRV97" s="88"/>
      <c r="HRW97" s="88"/>
      <c r="HRX97" s="88"/>
      <c r="HRY97" s="88"/>
      <c r="HRZ97" s="88"/>
      <c r="HSA97" s="88"/>
      <c r="HSB97" s="88"/>
      <c r="HSC97" s="88"/>
      <c r="HSD97" s="88"/>
      <c r="HSE97" s="88"/>
      <c r="HSF97" s="88"/>
      <c r="HSG97" s="88"/>
      <c r="HSH97" s="88"/>
      <c r="HSI97" s="88"/>
      <c r="HSJ97" s="88"/>
      <c r="HSK97" s="88"/>
      <c r="HSL97" s="88"/>
      <c r="HSM97" s="88"/>
      <c r="HSN97" s="88"/>
      <c r="HSO97" s="88"/>
      <c r="HSP97" s="88"/>
      <c r="HSQ97" s="88"/>
      <c r="HSR97" s="88"/>
      <c r="HSS97" s="88"/>
      <c r="HST97" s="88"/>
      <c r="HSU97" s="88"/>
      <c r="HSV97" s="88"/>
      <c r="HSW97" s="88"/>
      <c r="HSX97" s="88"/>
      <c r="HSY97" s="88"/>
      <c r="HSZ97" s="88"/>
      <c r="HTA97" s="88"/>
      <c r="HTB97" s="88"/>
      <c r="HTC97" s="88"/>
      <c r="HTD97" s="88"/>
      <c r="HTE97" s="88"/>
      <c r="HTF97" s="88"/>
      <c r="HTG97" s="88"/>
      <c r="HTH97" s="88"/>
      <c r="HTI97" s="88"/>
      <c r="HTJ97" s="88"/>
      <c r="HTK97" s="88"/>
      <c r="HTL97" s="88"/>
      <c r="HTM97" s="88"/>
      <c r="HTN97" s="88"/>
      <c r="HTO97" s="88"/>
      <c r="HTP97" s="88"/>
      <c r="HTQ97" s="88"/>
      <c r="HTR97" s="88"/>
      <c r="HTS97" s="88"/>
      <c r="HTT97" s="88"/>
      <c r="HTU97" s="88"/>
      <c r="HTV97" s="88"/>
      <c r="HTW97" s="88"/>
      <c r="HTX97" s="88"/>
      <c r="HTY97" s="88"/>
      <c r="HTZ97" s="88"/>
      <c r="HUA97" s="88"/>
      <c r="HUB97" s="88"/>
      <c r="HUC97" s="88"/>
      <c r="HUD97" s="88"/>
      <c r="HUE97" s="88"/>
      <c r="HUF97" s="88"/>
      <c r="HUG97" s="88"/>
      <c r="HUH97" s="88"/>
      <c r="HUI97" s="88"/>
      <c r="HUJ97" s="88"/>
      <c r="HUK97" s="88"/>
      <c r="HUL97" s="88"/>
      <c r="HUM97" s="88"/>
      <c r="HUN97" s="88"/>
      <c r="HUO97" s="88"/>
      <c r="HUP97" s="88"/>
      <c r="HUQ97" s="88"/>
      <c r="HUR97" s="88"/>
      <c r="HUS97" s="88"/>
      <c r="HUT97" s="88"/>
      <c r="HUU97" s="88"/>
      <c r="HUV97" s="88"/>
      <c r="HUW97" s="88"/>
      <c r="HUX97" s="88"/>
      <c r="HUY97" s="88"/>
      <c r="HUZ97" s="88"/>
      <c r="HVA97" s="88"/>
      <c r="HVB97" s="88"/>
      <c r="HVC97" s="88"/>
      <c r="HVD97" s="88"/>
      <c r="HVE97" s="88"/>
      <c r="HVF97" s="88"/>
      <c r="HVG97" s="88"/>
      <c r="HVH97" s="88"/>
      <c r="HVI97" s="88"/>
      <c r="HVJ97" s="88"/>
      <c r="HVK97" s="88"/>
      <c r="HVL97" s="88"/>
      <c r="HVM97" s="88"/>
      <c r="HVN97" s="88"/>
      <c r="HVO97" s="88"/>
      <c r="HVP97" s="88"/>
      <c r="HVQ97" s="88"/>
      <c r="HVR97" s="88"/>
      <c r="HVS97" s="88"/>
      <c r="HVT97" s="88"/>
      <c r="HVU97" s="88"/>
      <c r="HVV97" s="88"/>
      <c r="HVW97" s="88"/>
      <c r="HVX97" s="88"/>
      <c r="HVY97" s="88"/>
      <c r="HVZ97" s="88"/>
      <c r="HWA97" s="88"/>
      <c r="HWB97" s="88"/>
      <c r="HWC97" s="88"/>
      <c r="HWD97" s="88"/>
      <c r="HWE97" s="88"/>
      <c r="HWF97" s="88"/>
      <c r="HWG97" s="88"/>
      <c r="HWH97" s="88"/>
      <c r="HWI97" s="88"/>
      <c r="HWJ97" s="88"/>
      <c r="HWK97" s="88"/>
      <c r="HWL97" s="88"/>
      <c r="HWM97" s="88"/>
      <c r="HWN97" s="88"/>
      <c r="HWO97" s="88"/>
      <c r="HWP97" s="88"/>
      <c r="HWQ97" s="88"/>
      <c r="HWR97" s="88"/>
      <c r="HWS97" s="88"/>
      <c r="HWT97" s="88"/>
      <c r="HWU97" s="88"/>
      <c r="HWV97" s="88"/>
      <c r="HWW97" s="88"/>
      <c r="HWX97" s="88"/>
      <c r="HWY97" s="88"/>
      <c r="HWZ97" s="88"/>
      <c r="HXA97" s="88"/>
      <c r="HXB97" s="88"/>
      <c r="HXC97" s="88"/>
      <c r="HXD97" s="88"/>
      <c r="HXE97" s="88"/>
      <c r="HXF97" s="88"/>
      <c r="HXG97" s="88"/>
      <c r="HXH97" s="88"/>
      <c r="HXI97" s="88"/>
      <c r="HXJ97" s="88"/>
      <c r="HXK97" s="88"/>
      <c r="HXL97" s="88"/>
      <c r="HXM97" s="88"/>
      <c r="HXN97" s="88"/>
      <c r="HXO97" s="88"/>
      <c r="HXP97" s="88"/>
      <c r="HXQ97" s="88"/>
      <c r="HXR97" s="88"/>
      <c r="HXS97" s="88"/>
      <c r="HXT97" s="88"/>
      <c r="HXU97" s="88"/>
      <c r="HXV97" s="88"/>
      <c r="HXW97" s="88"/>
      <c r="HXX97" s="88"/>
      <c r="HXY97" s="88"/>
      <c r="HXZ97" s="88"/>
      <c r="HYA97" s="88"/>
      <c r="HYB97" s="88"/>
      <c r="HYC97" s="88"/>
      <c r="HYD97" s="88"/>
      <c r="HYE97" s="88"/>
      <c r="HYF97" s="88"/>
      <c r="HYG97" s="88"/>
      <c r="HYH97" s="88"/>
      <c r="HYI97" s="88"/>
      <c r="HYJ97" s="88"/>
      <c r="HYK97" s="88"/>
      <c r="HYL97" s="88"/>
      <c r="HYM97" s="88"/>
      <c r="HYN97" s="88"/>
      <c r="HYO97" s="88"/>
      <c r="HYP97" s="88"/>
      <c r="HYQ97" s="88"/>
      <c r="HYR97" s="88"/>
      <c r="HYS97" s="88"/>
      <c r="HYT97" s="88"/>
      <c r="HYU97" s="88"/>
      <c r="HYV97" s="88"/>
      <c r="HYW97" s="88"/>
      <c r="HYX97" s="88"/>
      <c r="HYY97" s="88"/>
      <c r="HYZ97" s="88"/>
      <c r="HZA97" s="88"/>
      <c r="HZB97" s="88"/>
      <c r="HZC97" s="88"/>
      <c r="HZD97" s="88"/>
      <c r="HZE97" s="88"/>
      <c r="HZF97" s="88"/>
      <c r="HZG97" s="88"/>
      <c r="HZH97" s="88"/>
      <c r="HZI97" s="88"/>
      <c r="HZJ97" s="88"/>
      <c r="HZK97" s="88"/>
      <c r="HZL97" s="88"/>
      <c r="HZM97" s="88"/>
      <c r="HZN97" s="88"/>
      <c r="HZO97" s="88"/>
      <c r="HZP97" s="88"/>
      <c r="HZQ97" s="88"/>
      <c r="HZR97" s="88"/>
      <c r="HZS97" s="88"/>
      <c r="HZT97" s="88"/>
      <c r="HZU97" s="88"/>
      <c r="HZV97" s="88"/>
      <c r="HZW97" s="88"/>
      <c r="HZX97" s="88"/>
      <c r="HZY97" s="88"/>
      <c r="HZZ97" s="88"/>
      <c r="IAA97" s="88"/>
      <c r="IAB97" s="88"/>
      <c r="IAC97" s="88"/>
      <c r="IAD97" s="88"/>
      <c r="IAE97" s="88"/>
      <c r="IAF97" s="88"/>
      <c r="IAG97" s="88"/>
      <c r="IAH97" s="88"/>
      <c r="IAI97" s="88"/>
      <c r="IAJ97" s="88"/>
      <c r="IAK97" s="88"/>
      <c r="IAL97" s="88"/>
      <c r="IAM97" s="88"/>
      <c r="IAN97" s="88"/>
      <c r="IAO97" s="88"/>
      <c r="IAP97" s="88"/>
      <c r="IAQ97" s="88"/>
      <c r="IAR97" s="88"/>
      <c r="IAS97" s="88"/>
      <c r="IAT97" s="88"/>
      <c r="IAU97" s="88"/>
      <c r="IAV97" s="88"/>
      <c r="IAW97" s="88"/>
      <c r="IAX97" s="88"/>
      <c r="IAY97" s="88"/>
      <c r="IAZ97" s="88"/>
      <c r="IBA97" s="88"/>
      <c r="IBB97" s="88"/>
      <c r="IBC97" s="88"/>
      <c r="IBD97" s="88"/>
      <c r="IBE97" s="88"/>
      <c r="IBF97" s="88"/>
      <c r="IBG97" s="88"/>
      <c r="IBH97" s="88"/>
      <c r="IBI97" s="88"/>
      <c r="IBJ97" s="88"/>
      <c r="IBK97" s="88"/>
      <c r="IBL97" s="88"/>
      <c r="IBM97" s="88"/>
      <c r="IBN97" s="88"/>
      <c r="IBO97" s="88"/>
      <c r="IBP97" s="88"/>
      <c r="IBQ97" s="88"/>
      <c r="IBR97" s="88"/>
      <c r="IBS97" s="88"/>
      <c r="IBT97" s="88"/>
      <c r="IBU97" s="88"/>
      <c r="IBV97" s="88"/>
      <c r="IBW97" s="88"/>
      <c r="IBX97" s="88"/>
      <c r="IBY97" s="88"/>
      <c r="IBZ97" s="88"/>
      <c r="ICA97" s="88"/>
      <c r="ICB97" s="88"/>
      <c r="ICC97" s="88"/>
      <c r="ICD97" s="88"/>
      <c r="ICE97" s="88"/>
      <c r="ICF97" s="88"/>
      <c r="ICG97" s="88"/>
      <c r="ICH97" s="88"/>
      <c r="ICI97" s="88"/>
      <c r="ICJ97" s="88"/>
      <c r="ICK97" s="88"/>
      <c r="ICL97" s="88"/>
      <c r="ICM97" s="88"/>
      <c r="ICN97" s="88"/>
      <c r="ICO97" s="88"/>
      <c r="ICP97" s="88"/>
      <c r="ICQ97" s="88"/>
      <c r="ICR97" s="88"/>
      <c r="ICS97" s="88"/>
      <c r="ICT97" s="88"/>
      <c r="ICU97" s="88"/>
      <c r="ICV97" s="88"/>
      <c r="ICW97" s="88"/>
      <c r="ICX97" s="88"/>
      <c r="ICY97" s="88"/>
      <c r="ICZ97" s="88"/>
      <c r="IDA97" s="88"/>
      <c r="IDB97" s="88"/>
      <c r="IDC97" s="88"/>
      <c r="IDD97" s="88"/>
      <c r="IDE97" s="88"/>
      <c r="IDF97" s="88"/>
      <c r="IDG97" s="88"/>
      <c r="IDH97" s="88"/>
      <c r="IDI97" s="88"/>
      <c r="IDJ97" s="88"/>
      <c r="IDK97" s="88"/>
      <c r="IDL97" s="88"/>
      <c r="IDM97" s="88"/>
      <c r="IDN97" s="88"/>
      <c r="IDO97" s="88"/>
      <c r="IDP97" s="88"/>
      <c r="IDQ97" s="88"/>
      <c r="IDR97" s="88"/>
      <c r="IDS97" s="88"/>
      <c r="IDT97" s="88"/>
      <c r="IDU97" s="88"/>
      <c r="IDV97" s="88"/>
      <c r="IDW97" s="88"/>
      <c r="IDX97" s="88"/>
      <c r="IDY97" s="88"/>
      <c r="IDZ97" s="88"/>
      <c r="IEA97" s="88"/>
      <c r="IEB97" s="88"/>
      <c r="IEC97" s="88"/>
      <c r="IED97" s="88"/>
      <c r="IEE97" s="88"/>
      <c r="IEF97" s="88"/>
      <c r="IEG97" s="88"/>
      <c r="IEH97" s="88"/>
      <c r="IEI97" s="88"/>
      <c r="IEJ97" s="88"/>
      <c r="IEK97" s="88"/>
      <c r="IEL97" s="88"/>
      <c r="IEM97" s="88"/>
      <c r="IEN97" s="88"/>
      <c r="IEO97" s="88"/>
      <c r="IEP97" s="88"/>
      <c r="IEQ97" s="88"/>
      <c r="IER97" s="88"/>
      <c r="IES97" s="88"/>
      <c r="IET97" s="88"/>
      <c r="IEU97" s="88"/>
      <c r="IEV97" s="88"/>
      <c r="IEW97" s="88"/>
      <c r="IEX97" s="88"/>
      <c r="IEY97" s="88"/>
      <c r="IEZ97" s="88"/>
      <c r="IFA97" s="88"/>
      <c r="IFB97" s="88"/>
      <c r="IFC97" s="88"/>
      <c r="IFD97" s="88"/>
      <c r="IFE97" s="88"/>
      <c r="IFF97" s="88"/>
      <c r="IFG97" s="88"/>
      <c r="IFH97" s="88"/>
      <c r="IFI97" s="88"/>
      <c r="IFJ97" s="88"/>
      <c r="IFK97" s="88"/>
      <c r="IFL97" s="88"/>
      <c r="IFM97" s="88"/>
      <c r="IFN97" s="88"/>
      <c r="IFO97" s="88"/>
      <c r="IFP97" s="88"/>
      <c r="IFQ97" s="88"/>
      <c r="IFR97" s="88"/>
      <c r="IFS97" s="88"/>
      <c r="IFT97" s="88"/>
      <c r="IFU97" s="88"/>
      <c r="IFV97" s="88"/>
      <c r="IFW97" s="88"/>
      <c r="IFX97" s="88"/>
      <c r="IFY97" s="88"/>
      <c r="IFZ97" s="88"/>
      <c r="IGA97" s="88"/>
      <c r="IGB97" s="88"/>
      <c r="IGC97" s="88"/>
      <c r="IGD97" s="88"/>
      <c r="IGE97" s="88"/>
      <c r="IGF97" s="88"/>
      <c r="IGG97" s="88"/>
      <c r="IGH97" s="88"/>
      <c r="IGI97" s="88"/>
      <c r="IGJ97" s="88"/>
      <c r="IGK97" s="88"/>
      <c r="IGL97" s="88"/>
      <c r="IGM97" s="88"/>
      <c r="IGN97" s="88"/>
      <c r="IGO97" s="88"/>
      <c r="IGP97" s="88"/>
      <c r="IGQ97" s="88"/>
      <c r="IGR97" s="88"/>
      <c r="IGS97" s="88"/>
      <c r="IGT97" s="88"/>
      <c r="IGU97" s="88"/>
      <c r="IGV97" s="88"/>
      <c r="IGW97" s="88"/>
      <c r="IGX97" s="88"/>
      <c r="IGY97" s="88"/>
      <c r="IGZ97" s="88"/>
      <c r="IHA97" s="88"/>
      <c r="IHB97" s="88"/>
      <c r="IHC97" s="88"/>
      <c r="IHD97" s="88"/>
      <c r="IHE97" s="88"/>
      <c r="IHF97" s="88"/>
      <c r="IHG97" s="88"/>
      <c r="IHH97" s="88"/>
      <c r="IHI97" s="88"/>
      <c r="IHJ97" s="88"/>
      <c r="IHK97" s="88"/>
      <c r="IHL97" s="88"/>
      <c r="IHM97" s="88"/>
      <c r="IHN97" s="88"/>
      <c r="IHO97" s="88"/>
      <c r="IHP97" s="88"/>
      <c r="IHQ97" s="88"/>
      <c r="IHR97" s="88"/>
      <c r="IHS97" s="88"/>
      <c r="IHT97" s="88"/>
      <c r="IHU97" s="88"/>
      <c r="IHV97" s="88"/>
      <c r="IHW97" s="88"/>
      <c r="IHX97" s="88"/>
      <c r="IHY97" s="88"/>
      <c r="IHZ97" s="88"/>
      <c r="IIA97" s="88"/>
      <c r="IIB97" s="88"/>
      <c r="IIC97" s="88"/>
      <c r="IID97" s="88"/>
      <c r="IIE97" s="88"/>
      <c r="IIF97" s="88"/>
      <c r="IIG97" s="88"/>
      <c r="IIH97" s="88"/>
      <c r="III97" s="88"/>
      <c r="IIJ97" s="88"/>
      <c r="IIK97" s="88"/>
      <c r="IIL97" s="88"/>
      <c r="IIM97" s="88"/>
      <c r="IIN97" s="88"/>
      <c r="IIO97" s="88"/>
      <c r="IIP97" s="88"/>
      <c r="IIQ97" s="88"/>
      <c r="IIR97" s="88"/>
      <c r="IIS97" s="88"/>
      <c r="IIT97" s="88"/>
      <c r="IIU97" s="88"/>
      <c r="IIV97" s="88"/>
      <c r="IIW97" s="88"/>
      <c r="IIX97" s="88"/>
      <c r="IIY97" s="88"/>
      <c r="IIZ97" s="88"/>
      <c r="IJA97" s="88"/>
      <c r="IJB97" s="88"/>
      <c r="IJC97" s="88"/>
      <c r="IJD97" s="88"/>
      <c r="IJE97" s="88"/>
      <c r="IJF97" s="88"/>
      <c r="IJG97" s="88"/>
      <c r="IJH97" s="88"/>
      <c r="IJI97" s="88"/>
      <c r="IJJ97" s="88"/>
      <c r="IJK97" s="88"/>
      <c r="IJL97" s="88"/>
      <c r="IJM97" s="88"/>
      <c r="IJN97" s="88"/>
      <c r="IJO97" s="88"/>
      <c r="IJP97" s="88"/>
      <c r="IJQ97" s="88"/>
      <c r="IJR97" s="88"/>
      <c r="IJS97" s="88"/>
      <c r="IJT97" s="88"/>
      <c r="IJU97" s="88"/>
      <c r="IJV97" s="88"/>
      <c r="IJW97" s="88"/>
      <c r="IJX97" s="88"/>
      <c r="IJY97" s="88"/>
      <c r="IJZ97" s="88"/>
      <c r="IKA97" s="88"/>
      <c r="IKB97" s="88"/>
      <c r="IKC97" s="88"/>
      <c r="IKD97" s="88"/>
      <c r="IKE97" s="88"/>
      <c r="IKF97" s="88"/>
      <c r="IKG97" s="88"/>
      <c r="IKH97" s="88"/>
      <c r="IKI97" s="88"/>
      <c r="IKJ97" s="88"/>
      <c r="IKK97" s="88"/>
      <c r="IKL97" s="88"/>
      <c r="IKM97" s="88"/>
      <c r="IKN97" s="88"/>
      <c r="IKO97" s="88"/>
      <c r="IKP97" s="88"/>
      <c r="IKQ97" s="88"/>
      <c r="IKR97" s="88"/>
      <c r="IKS97" s="88"/>
      <c r="IKT97" s="88"/>
      <c r="IKU97" s="88"/>
      <c r="IKV97" s="88"/>
      <c r="IKW97" s="88"/>
      <c r="IKX97" s="88"/>
      <c r="IKY97" s="88"/>
      <c r="IKZ97" s="88"/>
      <c r="ILA97" s="88"/>
      <c r="ILB97" s="88"/>
      <c r="ILC97" s="88"/>
      <c r="ILD97" s="88"/>
      <c r="ILE97" s="88"/>
      <c r="ILF97" s="88"/>
      <c r="ILG97" s="88"/>
      <c r="ILH97" s="88"/>
      <c r="ILI97" s="88"/>
      <c r="ILJ97" s="88"/>
      <c r="ILK97" s="88"/>
      <c r="ILL97" s="88"/>
      <c r="ILM97" s="88"/>
      <c r="ILN97" s="88"/>
      <c r="ILO97" s="88"/>
      <c r="ILP97" s="88"/>
      <c r="ILQ97" s="88"/>
      <c r="ILR97" s="88"/>
      <c r="ILS97" s="88"/>
      <c r="ILT97" s="88"/>
      <c r="ILU97" s="88"/>
      <c r="ILV97" s="88"/>
      <c r="ILW97" s="88"/>
      <c r="ILX97" s="88"/>
      <c r="ILY97" s="88"/>
      <c r="ILZ97" s="88"/>
      <c r="IMA97" s="88"/>
      <c r="IMB97" s="88"/>
      <c r="IMC97" s="88"/>
      <c r="IMD97" s="88"/>
      <c r="IME97" s="88"/>
      <c r="IMF97" s="88"/>
      <c r="IMG97" s="88"/>
      <c r="IMH97" s="88"/>
      <c r="IMI97" s="88"/>
      <c r="IMJ97" s="88"/>
      <c r="IMK97" s="88"/>
      <c r="IML97" s="88"/>
      <c r="IMM97" s="88"/>
      <c r="IMN97" s="88"/>
      <c r="IMO97" s="88"/>
      <c r="IMP97" s="88"/>
      <c r="IMQ97" s="88"/>
      <c r="IMR97" s="88"/>
      <c r="IMS97" s="88"/>
      <c r="IMT97" s="88"/>
      <c r="IMU97" s="88"/>
      <c r="IMV97" s="88"/>
      <c r="IMW97" s="88"/>
      <c r="IMX97" s="88"/>
      <c r="IMY97" s="88"/>
      <c r="IMZ97" s="88"/>
      <c r="INA97" s="88"/>
      <c r="INB97" s="88"/>
      <c r="INC97" s="88"/>
      <c r="IND97" s="88"/>
      <c r="INE97" s="88"/>
      <c r="INF97" s="88"/>
      <c r="ING97" s="88"/>
      <c r="INH97" s="88"/>
      <c r="INI97" s="88"/>
      <c r="INJ97" s="88"/>
      <c r="INK97" s="88"/>
      <c r="INL97" s="88"/>
      <c r="INM97" s="88"/>
      <c r="INN97" s="88"/>
      <c r="INO97" s="88"/>
      <c r="INP97" s="88"/>
      <c r="INQ97" s="88"/>
      <c r="INR97" s="88"/>
      <c r="INS97" s="88"/>
      <c r="INT97" s="88"/>
      <c r="INU97" s="88"/>
      <c r="INV97" s="88"/>
      <c r="INW97" s="88"/>
      <c r="INX97" s="88"/>
      <c r="INY97" s="88"/>
      <c r="INZ97" s="88"/>
      <c r="IOA97" s="88"/>
      <c r="IOB97" s="88"/>
      <c r="IOC97" s="88"/>
      <c r="IOD97" s="88"/>
      <c r="IOE97" s="88"/>
      <c r="IOF97" s="88"/>
      <c r="IOG97" s="88"/>
      <c r="IOH97" s="88"/>
      <c r="IOI97" s="88"/>
      <c r="IOJ97" s="88"/>
      <c r="IOK97" s="88"/>
      <c r="IOL97" s="88"/>
      <c r="IOM97" s="88"/>
      <c r="ION97" s="88"/>
      <c r="IOO97" s="88"/>
      <c r="IOP97" s="88"/>
      <c r="IOQ97" s="88"/>
      <c r="IOR97" s="88"/>
      <c r="IOS97" s="88"/>
      <c r="IOT97" s="88"/>
      <c r="IOU97" s="88"/>
      <c r="IOV97" s="88"/>
      <c r="IOW97" s="88"/>
      <c r="IOX97" s="88"/>
      <c r="IOY97" s="88"/>
      <c r="IOZ97" s="88"/>
      <c r="IPA97" s="88"/>
      <c r="IPB97" s="88"/>
      <c r="IPC97" s="88"/>
      <c r="IPD97" s="88"/>
      <c r="IPE97" s="88"/>
      <c r="IPF97" s="88"/>
      <c r="IPG97" s="88"/>
      <c r="IPH97" s="88"/>
      <c r="IPI97" s="88"/>
      <c r="IPJ97" s="88"/>
      <c r="IPK97" s="88"/>
      <c r="IPL97" s="88"/>
      <c r="IPM97" s="88"/>
      <c r="IPN97" s="88"/>
      <c r="IPO97" s="88"/>
      <c r="IPP97" s="88"/>
      <c r="IPQ97" s="88"/>
      <c r="IPR97" s="88"/>
      <c r="IPS97" s="88"/>
      <c r="IPT97" s="88"/>
      <c r="IPU97" s="88"/>
      <c r="IPV97" s="88"/>
      <c r="IPW97" s="88"/>
      <c r="IPX97" s="88"/>
      <c r="IPY97" s="88"/>
      <c r="IPZ97" s="88"/>
      <c r="IQA97" s="88"/>
      <c r="IQB97" s="88"/>
      <c r="IQC97" s="88"/>
      <c r="IQD97" s="88"/>
      <c r="IQE97" s="88"/>
      <c r="IQF97" s="88"/>
      <c r="IQG97" s="88"/>
      <c r="IQH97" s="88"/>
      <c r="IQI97" s="88"/>
      <c r="IQJ97" s="88"/>
      <c r="IQK97" s="88"/>
      <c r="IQL97" s="88"/>
      <c r="IQM97" s="88"/>
      <c r="IQN97" s="88"/>
      <c r="IQO97" s="88"/>
      <c r="IQP97" s="88"/>
      <c r="IQQ97" s="88"/>
      <c r="IQR97" s="88"/>
      <c r="IQS97" s="88"/>
      <c r="IQT97" s="88"/>
      <c r="IQU97" s="88"/>
      <c r="IQV97" s="88"/>
      <c r="IQW97" s="88"/>
      <c r="IQX97" s="88"/>
      <c r="IQY97" s="88"/>
      <c r="IQZ97" s="88"/>
      <c r="IRA97" s="88"/>
      <c r="IRB97" s="88"/>
      <c r="IRC97" s="88"/>
      <c r="IRD97" s="88"/>
      <c r="IRE97" s="88"/>
      <c r="IRF97" s="88"/>
      <c r="IRG97" s="88"/>
      <c r="IRH97" s="88"/>
      <c r="IRI97" s="88"/>
      <c r="IRJ97" s="88"/>
      <c r="IRK97" s="88"/>
      <c r="IRL97" s="88"/>
      <c r="IRM97" s="88"/>
      <c r="IRN97" s="88"/>
      <c r="IRO97" s="88"/>
      <c r="IRP97" s="88"/>
      <c r="IRQ97" s="88"/>
      <c r="IRR97" s="88"/>
      <c r="IRS97" s="88"/>
      <c r="IRT97" s="88"/>
      <c r="IRU97" s="88"/>
      <c r="IRV97" s="88"/>
      <c r="IRW97" s="88"/>
      <c r="IRX97" s="88"/>
      <c r="IRY97" s="88"/>
      <c r="IRZ97" s="88"/>
      <c r="ISA97" s="88"/>
      <c r="ISB97" s="88"/>
      <c r="ISC97" s="88"/>
      <c r="ISD97" s="88"/>
      <c r="ISE97" s="88"/>
      <c r="ISF97" s="88"/>
      <c r="ISG97" s="88"/>
      <c r="ISH97" s="88"/>
      <c r="ISI97" s="88"/>
      <c r="ISJ97" s="88"/>
      <c r="ISK97" s="88"/>
      <c r="ISL97" s="88"/>
      <c r="ISM97" s="88"/>
      <c r="ISN97" s="88"/>
      <c r="ISO97" s="88"/>
      <c r="ISP97" s="88"/>
      <c r="ISQ97" s="88"/>
      <c r="ISR97" s="88"/>
      <c r="ISS97" s="88"/>
      <c r="IST97" s="88"/>
      <c r="ISU97" s="88"/>
      <c r="ISV97" s="88"/>
      <c r="ISW97" s="88"/>
      <c r="ISX97" s="88"/>
      <c r="ISY97" s="88"/>
      <c r="ISZ97" s="88"/>
      <c r="ITA97" s="88"/>
      <c r="ITB97" s="88"/>
      <c r="ITC97" s="88"/>
      <c r="ITD97" s="88"/>
      <c r="ITE97" s="88"/>
      <c r="ITF97" s="88"/>
      <c r="ITG97" s="88"/>
      <c r="ITH97" s="88"/>
      <c r="ITI97" s="88"/>
      <c r="ITJ97" s="88"/>
      <c r="ITK97" s="88"/>
      <c r="ITL97" s="88"/>
      <c r="ITM97" s="88"/>
      <c r="ITN97" s="88"/>
      <c r="ITO97" s="88"/>
      <c r="ITP97" s="88"/>
      <c r="ITQ97" s="88"/>
      <c r="ITR97" s="88"/>
      <c r="ITS97" s="88"/>
      <c r="ITT97" s="88"/>
      <c r="ITU97" s="88"/>
      <c r="ITV97" s="88"/>
      <c r="ITW97" s="88"/>
      <c r="ITX97" s="88"/>
      <c r="ITY97" s="88"/>
      <c r="ITZ97" s="88"/>
      <c r="IUA97" s="88"/>
      <c r="IUB97" s="88"/>
      <c r="IUC97" s="88"/>
      <c r="IUD97" s="88"/>
      <c r="IUE97" s="88"/>
      <c r="IUF97" s="88"/>
      <c r="IUG97" s="88"/>
      <c r="IUH97" s="88"/>
      <c r="IUI97" s="88"/>
      <c r="IUJ97" s="88"/>
      <c r="IUK97" s="88"/>
      <c r="IUL97" s="88"/>
      <c r="IUM97" s="88"/>
      <c r="IUN97" s="88"/>
      <c r="IUO97" s="88"/>
      <c r="IUP97" s="88"/>
      <c r="IUQ97" s="88"/>
      <c r="IUR97" s="88"/>
      <c r="IUS97" s="88"/>
      <c r="IUT97" s="88"/>
      <c r="IUU97" s="88"/>
      <c r="IUV97" s="88"/>
      <c r="IUW97" s="88"/>
      <c r="IUX97" s="88"/>
      <c r="IUY97" s="88"/>
      <c r="IUZ97" s="88"/>
      <c r="IVA97" s="88"/>
      <c r="IVB97" s="88"/>
      <c r="IVC97" s="88"/>
      <c r="IVD97" s="88"/>
      <c r="IVE97" s="88"/>
      <c r="IVF97" s="88"/>
      <c r="IVG97" s="88"/>
      <c r="IVH97" s="88"/>
      <c r="IVI97" s="88"/>
      <c r="IVJ97" s="88"/>
      <c r="IVK97" s="88"/>
      <c r="IVL97" s="88"/>
      <c r="IVM97" s="88"/>
      <c r="IVN97" s="88"/>
      <c r="IVO97" s="88"/>
      <c r="IVP97" s="88"/>
      <c r="IVQ97" s="88"/>
      <c r="IVR97" s="88"/>
      <c r="IVS97" s="88"/>
      <c r="IVT97" s="88"/>
      <c r="IVU97" s="88"/>
      <c r="IVV97" s="88"/>
      <c r="IVW97" s="88"/>
      <c r="IVX97" s="88"/>
      <c r="IVY97" s="88"/>
      <c r="IVZ97" s="88"/>
      <c r="IWA97" s="88"/>
      <c r="IWB97" s="88"/>
      <c r="IWC97" s="88"/>
      <c r="IWD97" s="88"/>
      <c r="IWE97" s="88"/>
      <c r="IWF97" s="88"/>
      <c r="IWG97" s="88"/>
      <c r="IWH97" s="88"/>
      <c r="IWI97" s="88"/>
      <c r="IWJ97" s="88"/>
      <c r="IWK97" s="88"/>
      <c r="IWL97" s="88"/>
      <c r="IWM97" s="88"/>
      <c r="IWN97" s="88"/>
      <c r="IWO97" s="88"/>
      <c r="IWP97" s="88"/>
      <c r="IWQ97" s="88"/>
      <c r="IWR97" s="88"/>
      <c r="IWS97" s="88"/>
      <c r="IWT97" s="88"/>
      <c r="IWU97" s="88"/>
      <c r="IWV97" s="88"/>
      <c r="IWW97" s="88"/>
      <c r="IWX97" s="88"/>
      <c r="IWY97" s="88"/>
      <c r="IWZ97" s="88"/>
      <c r="IXA97" s="88"/>
      <c r="IXB97" s="88"/>
      <c r="IXC97" s="88"/>
      <c r="IXD97" s="88"/>
      <c r="IXE97" s="88"/>
      <c r="IXF97" s="88"/>
      <c r="IXG97" s="88"/>
      <c r="IXH97" s="88"/>
      <c r="IXI97" s="88"/>
      <c r="IXJ97" s="88"/>
      <c r="IXK97" s="88"/>
      <c r="IXL97" s="88"/>
      <c r="IXM97" s="88"/>
      <c r="IXN97" s="88"/>
      <c r="IXO97" s="88"/>
      <c r="IXP97" s="88"/>
      <c r="IXQ97" s="88"/>
      <c r="IXR97" s="88"/>
      <c r="IXS97" s="88"/>
      <c r="IXT97" s="88"/>
      <c r="IXU97" s="88"/>
      <c r="IXV97" s="88"/>
      <c r="IXW97" s="88"/>
      <c r="IXX97" s="88"/>
      <c r="IXY97" s="88"/>
      <c r="IXZ97" s="88"/>
      <c r="IYA97" s="88"/>
      <c r="IYB97" s="88"/>
      <c r="IYC97" s="88"/>
      <c r="IYD97" s="88"/>
      <c r="IYE97" s="88"/>
      <c r="IYF97" s="88"/>
      <c r="IYG97" s="88"/>
      <c r="IYH97" s="88"/>
      <c r="IYI97" s="88"/>
      <c r="IYJ97" s="88"/>
      <c r="IYK97" s="88"/>
      <c r="IYL97" s="88"/>
      <c r="IYM97" s="88"/>
      <c r="IYN97" s="88"/>
      <c r="IYO97" s="88"/>
      <c r="IYP97" s="88"/>
      <c r="IYQ97" s="88"/>
      <c r="IYR97" s="88"/>
      <c r="IYS97" s="88"/>
      <c r="IYT97" s="88"/>
      <c r="IYU97" s="88"/>
      <c r="IYV97" s="88"/>
      <c r="IYW97" s="88"/>
      <c r="IYX97" s="88"/>
      <c r="IYY97" s="88"/>
      <c r="IYZ97" s="88"/>
      <c r="IZA97" s="88"/>
      <c r="IZB97" s="88"/>
      <c r="IZC97" s="88"/>
      <c r="IZD97" s="88"/>
      <c r="IZE97" s="88"/>
      <c r="IZF97" s="88"/>
      <c r="IZG97" s="88"/>
      <c r="IZH97" s="88"/>
      <c r="IZI97" s="88"/>
      <c r="IZJ97" s="88"/>
      <c r="IZK97" s="88"/>
      <c r="IZL97" s="88"/>
      <c r="IZM97" s="88"/>
      <c r="IZN97" s="88"/>
      <c r="IZO97" s="88"/>
      <c r="IZP97" s="88"/>
      <c r="IZQ97" s="88"/>
      <c r="IZR97" s="88"/>
      <c r="IZS97" s="88"/>
      <c r="IZT97" s="88"/>
      <c r="IZU97" s="88"/>
      <c r="IZV97" s="88"/>
      <c r="IZW97" s="88"/>
      <c r="IZX97" s="88"/>
      <c r="IZY97" s="88"/>
      <c r="IZZ97" s="88"/>
      <c r="JAA97" s="88"/>
      <c r="JAB97" s="88"/>
      <c r="JAC97" s="88"/>
      <c r="JAD97" s="88"/>
      <c r="JAE97" s="88"/>
      <c r="JAF97" s="88"/>
      <c r="JAG97" s="88"/>
      <c r="JAH97" s="88"/>
      <c r="JAI97" s="88"/>
      <c r="JAJ97" s="88"/>
      <c r="JAK97" s="88"/>
      <c r="JAL97" s="88"/>
      <c r="JAM97" s="88"/>
      <c r="JAN97" s="88"/>
      <c r="JAO97" s="88"/>
      <c r="JAP97" s="88"/>
      <c r="JAQ97" s="88"/>
      <c r="JAR97" s="88"/>
      <c r="JAS97" s="88"/>
      <c r="JAT97" s="88"/>
      <c r="JAU97" s="88"/>
      <c r="JAV97" s="88"/>
      <c r="JAW97" s="88"/>
      <c r="JAX97" s="88"/>
      <c r="JAY97" s="88"/>
      <c r="JAZ97" s="88"/>
      <c r="JBA97" s="88"/>
      <c r="JBB97" s="88"/>
      <c r="JBC97" s="88"/>
      <c r="JBD97" s="88"/>
      <c r="JBE97" s="88"/>
      <c r="JBF97" s="88"/>
      <c r="JBG97" s="88"/>
      <c r="JBH97" s="88"/>
      <c r="JBI97" s="88"/>
      <c r="JBJ97" s="88"/>
      <c r="JBK97" s="88"/>
      <c r="JBL97" s="88"/>
      <c r="JBM97" s="88"/>
      <c r="JBN97" s="88"/>
      <c r="JBO97" s="88"/>
      <c r="JBP97" s="88"/>
      <c r="JBQ97" s="88"/>
      <c r="JBR97" s="88"/>
      <c r="JBS97" s="88"/>
      <c r="JBT97" s="88"/>
      <c r="JBU97" s="88"/>
      <c r="JBV97" s="88"/>
      <c r="JBW97" s="88"/>
      <c r="JBX97" s="88"/>
      <c r="JBY97" s="88"/>
      <c r="JBZ97" s="88"/>
      <c r="JCA97" s="88"/>
      <c r="JCB97" s="88"/>
      <c r="JCC97" s="88"/>
      <c r="JCD97" s="88"/>
      <c r="JCE97" s="88"/>
      <c r="JCF97" s="88"/>
      <c r="JCG97" s="88"/>
      <c r="JCH97" s="88"/>
      <c r="JCI97" s="88"/>
      <c r="JCJ97" s="88"/>
      <c r="JCK97" s="88"/>
      <c r="JCL97" s="88"/>
      <c r="JCM97" s="88"/>
      <c r="JCN97" s="88"/>
      <c r="JCO97" s="88"/>
      <c r="JCP97" s="88"/>
      <c r="JCQ97" s="88"/>
      <c r="JCR97" s="88"/>
      <c r="JCS97" s="88"/>
      <c r="JCT97" s="88"/>
      <c r="JCU97" s="88"/>
      <c r="JCV97" s="88"/>
      <c r="JCW97" s="88"/>
      <c r="JCX97" s="88"/>
      <c r="JCY97" s="88"/>
      <c r="JCZ97" s="88"/>
      <c r="JDA97" s="88"/>
      <c r="JDB97" s="88"/>
      <c r="JDC97" s="88"/>
      <c r="JDD97" s="88"/>
      <c r="JDE97" s="88"/>
      <c r="JDF97" s="88"/>
      <c r="JDG97" s="88"/>
      <c r="JDH97" s="88"/>
      <c r="JDI97" s="88"/>
      <c r="JDJ97" s="88"/>
      <c r="JDK97" s="88"/>
      <c r="JDL97" s="88"/>
      <c r="JDM97" s="88"/>
      <c r="JDN97" s="88"/>
      <c r="JDO97" s="88"/>
      <c r="JDP97" s="88"/>
      <c r="JDQ97" s="88"/>
      <c r="JDR97" s="88"/>
      <c r="JDS97" s="88"/>
      <c r="JDT97" s="88"/>
      <c r="JDU97" s="88"/>
      <c r="JDV97" s="88"/>
      <c r="JDW97" s="88"/>
      <c r="JDX97" s="88"/>
      <c r="JDY97" s="88"/>
      <c r="JDZ97" s="88"/>
      <c r="JEA97" s="88"/>
      <c r="JEB97" s="88"/>
      <c r="JEC97" s="88"/>
      <c r="JED97" s="88"/>
      <c r="JEE97" s="88"/>
      <c r="JEF97" s="88"/>
      <c r="JEG97" s="88"/>
      <c r="JEH97" s="88"/>
      <c r="JEI97" s="88"/>
      <c r="JEJ97" s="88"/>
      <c r="JEK97" s="88"/>
      <c r="JEL97" s="88"/>
      <c r="JEM97" s="88"/>
      <c r="JEN97" s="88"/>
      <c r="JEO97" s="88"/>
      <c r="JEP97" s="88"/>
      <c r="JEQ97" s="88"/>
      <c r="JER97" s="88"/>
      <c r="JES97" s="88"/>
      <c r="JET97" s="88"/>
      <c r="JEU97" s="88"/>
      <c r="JEV97" s="88"/>
      <c r="JEW97" s="88"/>
      <c r="JEX97" s="88"/>
      <c r="JEY97" s="88"/>
      <c r="JEZ97" s="88"/>
      <c r="JFA97" s="88"/>
      <c r="JFB97" s="88"/>
      <c r="JFC97" s="88"/>
      <c r="JFD97" s="88"/>
      <c r="JFE97" s="88"/>
      <c r="JFF97" s="88"/>
      <c r="JFG97" s="88"/>
      <c r="JFH97" s="88"/>
      <c r="JFI97" s="88"/>
      <c r="JFJ97" s="88"/>
      <c r="JFK97" s="88"/>
      <c r="JFL97" s="88"/>
      <c r="JFM97" s="88"/>
      <c r="JFN97" s="88"/>
      <c r="JFO97" s="88"/>
      <c r="JFP97" s="88"/>
      <c r="JFQ97" s="88"/>
      <c r="JFR97" s="88"/>
      <c r="JFS97" s="88"/>
      <c r="JFT97" s="88"/>
      <c r="JFU97" s="88"/>
      <c r="JFV97" s="88"/>
      <c r="JFW97" s="88"/>
      <c r="JFX97" s="88"/>
      <c r="JFY97" s="88"/>
      <c r="JFZ97" s="88"/>
      <c r="JGA97" s="88"/>
      <c r="JGB97" s="88"/>
      <c r="JGC97" s="88"/>
      <c r="JGD97" s="88"/>
      <c r="JGE97" s="88"/>
      <c r="JGF97" s="88"/>
      <c r="JGG97" s="88"/>
      <c r="JGH97" s="88"/>
      <c r="JGI97" s="88"/>
      <c r="JGJ97" s="88"/>
      <c r="JGK97" s="88"/>
      <c r="JGL97" s="88"/>
      <c r="JGM97" s="88"/>
      <c r="JGN97" s="88"/>
      <c r="JGO97" s="88"/>
      <c r="JGP97" s="88"/>
      <c r="JGQ97" s="88"/>
      <c r="JGR97" s="88"/>
      <c r="JGS97" s="88"/>
      <c r="JGT97" s="88"/>
      <c r="JGU97" s="88"/>
      <c r="JGV97" s="88"/>
      <c r="JGW97" s="88"/>
      <c r="JGX97" s="88"/>
      <c r="JGY97" s="88"/>
      <c r="JGZ97" s="88"/>
      <c r="JHA97" s="88"/>
      <c r="JHB97" s="88"/>
      <c r="JHC97" s="88"/>
      <c r="JHD97" s="88"/>
      <c r="JHE97" s="88"/>
      <c r="JHF97" s="88"/>
      <c r="JHG97" s="88"/>
      <c r="JHH97" s="88"/>
      <c r="JHI97" s="88"/>
      <c r="JHJ97" s="88"/>
      <c r="JHK97" s="88"/>
      <c r="JHL97" s="88"/>
      <c r="JHM97" s="88"/>
      <c r="JHN97" s="88"/>
      <c r="JHO97" s="88"/>
      <c r="JHP97" s="88"/>
      <c r="JHQ97" s="88"/>
      <c r="JHR97" s="88"/>
      <c r="JHS97" s="88"/>
      <c r="JHT97" s="88"/>
      <c r="JHU97" s="88"/>
      <c r="JHV97" s="88"/>
      <c r="JHW97" s="88"/>
      <c r="JHX97" s="88"/>
      <c r="JHY97" s="88"/>
      <c r="JHZ97" s="88"/>
      <c r="JIA97" s="88"/>
      <c r="JIB97" s="88"/>
      <c r="JIC97" s="88"/>
      <c r="JID97" s="88"/>
      <c r="JIE97" s="88"/>
      <c r="JIF97" s="88"/>
      <c r="JIG97" s="88"/>
      <c r="JIH97" s="88"/>
      <c r="JII97" s="88"/>
      <c r="JIJ97" s="88"/>
      <c r="JIK97" s="88"/>
      <c r="JIL97" s="88"/>
      <c r="JIM97" s="88"/>
      <c r="JIN97" s="88"/>
      <c r="JIO97" s="88"/>
      <c r="JIP97" s="88"/>
      <c r="JIQ97" s="88"/>
      <c r="JIR97" s="88"/>
      <c r="JIS97" s="88"/>
      <c r="JIT97" s="88"/>
      <c r="JIU97" s="88"/>
      <c r="JIV97" s="88"/>
      <c r="JIW97" s="88"/>
      <c r="JIX97" s="88"/>
      <c r="JIY97" s="88"/>
      <c r="JIZ97" s="88"/>
      <c r="JJA97" s="88"/>
      <c r="JJB97" s="88"/>
      <c r="JJC97" s="88"/>
      <c r="JJD97" s="88"/>
      <c r="JJE97" s="88"/>
      <c r="JJF97" s="88"/>
      <c r="JJG97" s="88"/>
      <c r="JJH97" s="88"/>
      <c r="JJI97" s="88"/>
      <c r="JJJ97" s="88"/>
      <c r="JJK97" s="88"/>
      <c r="JJL97" s="88"/>
      <c r="JJM97" s="88"/>
      <c r="JJN97" s="88"/>
      <c r="JJO97" s="88"/>
      <c r="JJP97" s="88"/>
      <c r="JJQ97" s="88"/>
      <c r="JJR97" s="88"/>
      <c r="JJS97" s="88"/>
      <c r="JJT97" s="88"/>
      <c r="JJU97" s="88"/>
      <c r="JJV97" s="88"/>
      <c r="JJW97" s="88"/>
      <c r="JJX97" s="88"/>
      <c r="JJY97" s="88"/>
      <c r="JJZ97" s="88"/>
      <c r="JKA97" s="88"/>
      <c r="JKB97" s="88"/>
      <c r="JKC97" s="88"/>
      <c r="JKD97" s="88"/>
      <c r="JKE97" s="88"/>
      <c r="JKF97" s="88"/>
      <c r="JKG97" s="88"/>
      <c r="JKH97" s="88"/>
      <c r="JKI97" s="88"/>
      <c r="JKJ97" s="88"/>
      <c r="JKK97" s="88"/>
      <c r="JKL97" s="88"/>
      <c r="JKM97" s="88"/>
      <c r="JKN97" s="88"/>
      <c r="JKO97" s="88"/>
      <c r="JKP97" s="88"/>
      <c r="JKQ97" s="88"/>
      <c r="JKR97" s="88"/>
      <c r="JKS97" s="88"/>
      <c r="JKT97" s="88"/>
      <c r="JKU97" s="88"/>
      <c r="JKV97" s="88"/>
      <c r="JKW97" s="88"/>
      <c r="JKX97" s="88"/>
      <c r="JKY97" s="88"/>
      <c r="JKZ97" s="88"/>
      <c r="JLA97" s="88"/>
      <c r="JLB97" s="88"/>
      <c r="JLC97" s="88"/>
      <c r="JLD97" s="88"/>
      <c r="JLE97" s="88"/>
      <c r="JLF97" s="88"/>
      <c r="JLG97" s="88"/>
      <c r="JLH97" s="88"/>
      <c r="JLI97" s="88"/>
      <c r="JLJ97" s="88"/>
      <c r="JLK97" s="88"/>
      <c r="JLL97" s="88"/>
      <c r="JLM97" s="88"/>
      <c r="JLN97" s="88"/>
      <c r="JLO97" s="88"/>
      <c r="JLP97" s="88"/>
      <c r="JLQ97" s="88"/>
      <c r="JLR97" s="88"/>
      <c r="JLS97" s="88"/>
      <c r="JLT97" s="88"/>
      <c r="JLU97" s="88"/>
      <c r="JLV97" s="88"/>
      <c r="JLW97" s="88"/>
      <c r="JLX97" s="88"/>
      <c r="JLY97" s="88"/>
      <c r="JLZ97" s="88"/>
      <c r="JMA97" s="88"/>
      <c r="JMB97" s="88"/>
      <c r="JMC97" s="88"/>
      <c r="JMD97" s="88"/>
      <c r="JME97" s="88"/>
      <c r="JMF97" s="88"/>
      <c r="JMG97" s="88"/>
      <c r="JMH97" s="88"/>
      <c r="JMI97" s="88"/>
      <c r="JMJ97" s="88"/>
      <c r="JMK97" s="88"/>
      <c r="JML97" s="88"/>
      <c r="JMM97" s="88"/>
      <c r="JMN97" s="88"/>
      <c r="JMO97" s="88"/>
      <c r="JMP97" s="88"/>
      <c r="JMQ97" s="88"/>
      <c r="JMR97" s="88"/>
      <c r="JMS97" s="88"/>
      <c r="JMT97" s="88"/>
      <c r="JMU97" s="88"/>
      <c r="JMV97" s="88"/>
      <c r="JMW97" s="88"/>
      <c r="JMX97" s="88"/>
      <c r="JMY97" s="88"/>
      <c r="JMZ97" s="88"/>
      <c r="JNA97" s="88"/>
      <c r="JNB97" s="88"/>
      <c r="JNC97" s="88"/>
      <c r="JND97" s="88"/>
      <c r="JNE97" s="88"/>
      <c r="JNF97" s="88"/>
      <c r="JNG97" s="88"/>
      <c r="JNH97" s="88"/>
      <c r="JNI97" s="88"/>
      <c r="JNJ97" s="88"/>
      <c r="JNK97" s="88"/>
      <c r="JNL97" s="88"/>
      <c r="JNM97" s="88"/>
      <c r="JNN97" s="88"/>
      <c r="JNO97" s="88"/>
      <c r="JNP97" s="88"/>
      <c r="JNQ97" s="88"/>
      <c r="JNR97" s="88"/>
      <c r="JNS97" s="88"/>
      <c r="JNT97" s="88"/>
      <c r="JNU97" s="88"/>
      <c r="JNV97" s="88"/>
      <c r="JNW97" s="88"/>
      <c r="JNX97" s="88"/>
      <c r="JNY97" s="88"/>
      <c r="JNZ97" s="88"/>
      <c r="JOA97" s="88"/>
      <c r="JOB97" s="88"/>
      <c r="JOC97" s="88"/>
      <c r="JOD97" s="88"/>
      <c r="JOE97" s="88"/>
      <c r="JOF97" s="88"/>
      <c r="JOG97" s="88"/>
      <c r="JOH97" s="88"/>
      <c r="JOI97" s="88"/>
      <c r="JOJ97" s="88"/>
      <c r="JOK97" s="88"/>
      <c r="JOL97" s="88"/>
      <c r="JOM97" s="88"/>
      <c r="JON97" s="88"/>
      <c r="JOO97" s="88"/>
      <c r="JOP97" s="88"/>
      <c r="JOQ97" s="88"/>
      <c r="JOR97" s="88"/>
      <c r="JOS97" s="88"/>
      <c r="JOT97" s="88"/>
      <c r="JOU97" s="88"/>
      <c r="JOV97" s="88"/>
      <c r="JOW97" s="88"/>
      <c r="JOX97" s="88"/>
      <c r="JOY97" s="88"/>
      <c r="JOZ97" s="88"/>
      <c r="JPA97" s="88"/>
      <c r="JPB97" s="88"/>
      <c r="JPC97" s="88"/>
      <c r="JPD97" s="88"/>
      <c r="JPE97" s="88"/>
      <c r="JPF97" s="88"/>
      <c r="JPG97" s="88"/>
      <c r="JPH97" s="88"/>
      <c r="JPI97" s="88"/>
      <c r="JPJ97" s="88"/>
      <c r="JPK97" s="88"/>
      <c r="JPL97" s="88"/>
      <c r="JPM97" s="88"/>
      <c r="JPN97" s="88"/>
      <c r="JPO97" s="88"/>
      <c r="JPP97" s="88"/>
      <c r="JPQ97" s="88"/>
      <c r="JPR97" s="88"/>
      <c r="JPS97" s="88"/>
      <c r="JPT97" s="88"/>
      <c r="JPU97" s="88"/>
      <c r="JPV97" s="88"/>
      <c r="JPW97" s="88"/>
      <c r="JPX97" s="88"/>
      <c r="JPY97" s="88"/>
      <c r="JPZ97" s="88"/>
      <c r="JQA97" s="88"/>
      <c r="JQB97" s="88"/>
      <c r="JQC97" s="88"/>
      <c r="JQD97" s="88"/>
      <c r="JQE97" s="88"/>
      <c r="JQF97" s="88"/>
      <c r="JQG97" s="88"/>
      <c r="JQH97" s="88"/>
      <c r="JQI97" s="88"/>
      <c r="JQJ97" s="88"/>
      <c r="JQK97" s="88"/>
      <c r="JQL97" s="88"/>
      <c r="JQM97" s="88"/>
      <c r="JQN97" s="88"/>
      <c r="JQO97" s="88"/>
      <c r="JQP97" s="88"/>
      <c r="JQQ97" s="88"/>
      <c r="JQR97" s="88"/>
      <c r="JQS97" s="88"/>
      <c r="JQT97" s="88"/>
      <c r="JQU97" s="88"/>
      <c r="JQV97" s="88"/>
      <c r="JQW97" s="88"/>
      <c r="JQX97" s="88"/>
      <c r="JQY97" s="88"/>
      <c r="JQZ97" s="88"/>
      <c r="JRA97" s="88"/>
      <c r="JRB97" s="88"/>
      <c r="JRC97" s="88"/>
      <c r="JRD97" s="88"/>
      <c r="JRE97" s="88"/>
      <c r="JRF97" s="88"/>
      <c r="JRG97" s="88"/>
      <c r="JRH97" s="88"/>
      <c r="JRI97" s="88"/>
      <c r="JRJ97" s="88"/>
      <c r="JRK97" s="88"/>
      <c r="JRL97" s="88"/>
      <c r="JRM97" s="88"/>
      <c r="JRN97" s="88"/>
      <c r="JRO97" s="88"/>
      <c r="JRP97" s="88"/>
      <c r="JRQ97" s="88"/>
      <c r="JRR97" s="88"/>
      <c r="JRS97" s="88"/>
      <c r="JRT97" s="88"/>
      <c r="JRU97" s="88"/>
      <c r="JRV97" s="88"/>
      <c r="JRW97" s="88"/>
      <c r="JRX97" s="88"/>
      <c r="JRY97" s="88"/>
      <c r="JRZ97" s="88"/>
      <c r="JSA97" s="88"/>
      <c r="JSB97" s="88"/>
      <c r="JSC97" s="88"/>
      <c r="JSD97" s="88"/>
      <c r="JSE97" s="88"/>
      <c r="JSF97" s="88"/>
      <c r="JSG97" s="88"/>
      <c r="JSH97" s="88"/>
      <c r="JSI97" s="88"/>
      <c r="JSJ97" s="88"/>
      <c r="JSK97" s="88"/>
      <c r="JSL97" s="88"/>
      <c r="JSM97" s="88"/>
      <c r="JSN97" s="88"/>
      <c r="JSO97" s="88"/>
      <c r="JSP97" s="88"/>
      <c r="JSQ97" s="88"/>
      <c r="JSR97" s="88"/>
      <c r="JSS97" s="88"/>
      <c r="JST97" s="88"/>
      <c r="JSU97" s="88"/>
      <c r="JSV97" s="88"/>
      <c r="JSW97" s="88"/>
      <c r="JSX97" s="88"/>
      <c r="JSY97" s="88"/>
      <c r="JSZ97" s="88"/>
      <c r="JTA97" s="88"/>
      <c r="JTB97" s="88"/>
      <c r="JTC97" s="88"/>
      <c r="JTD97" s="88"/>
      <c r="JTE97" s="88"/>
      <c r="JTF97" s="88"/>
      <c r="JTG97" s="88"/>
      <c r="JTH97" s="88"/>
      <c r="JTI97" s="88"/>
      <c r="JTJ97" s="88"/>
      <c r="JTK97" s="88"/>
      <c r="JTL97" s="88"/>
      <c r="JTM97" s="88"/>
      <c r="JTN97" s="88"/>
      <c r="JTO97" s="88"/>
      <c r="JTP97" s="88"/>
      <c r="JTQ97" s="88"/>
      <c r="JTR97" s="88"/>
      <c r="JTS97" s="88"/>
      <c r="JTT97" s="88"/>
      <c r="JTU97" s="88"/>
      <c r="JTV97" s="88"/>
      <c r="JTW97" s="88"/>
      <c r="JTX97" s="88"/>
      <c r="JTY97" s="88"/>
      <c r="JTZ97" s="88"/>
      <c r="JUA97" s="88"/>
      <c r="JUB97" s="88"/>
      <c r="JUC97" s="88"/>
      <c r="JUD97" s="88"/>
      <c r="JUE97" s="88"/>
      <c r="JUF97" s="88"/>
      <c r="JUG97" s="88"/>
      <c r="JUH97" s="88"/>
      <c r="JUI97" s="88"/>
      <c r="JUJ97" s="88"/>
      <c r="JUK97" s="88"/>
      <c r="JUL97" s="88"/>
      <c r="JUM97" s="88"/>
      <c r="JUN97" s="88"/>
      <c r="JUO97" s="88"/>
      <c r="JUP97" s="88"/>
      <c r="JUQ97" s="88"/>
      <c r="JUR97" s="88"/>
      <c r="JUS97" s="88"/>
      <c r="JUT97" s="88"/>
      <c r="JUU97" s="88"/>
      <c r="JUV97" s="88"/>
      <c r="JUW97" s="88"/>
      <c r="JUX97" s="88"/>
      <c r="JUY97" s="88"/>
      <c r="JUZ97" s="88"/>
      <c r="JVA97" s="88"/>
      <c r="JVB97" s="88"/>
      <c r="JVC97" s="88"/>
      <c r="JVD97" s="88"/>
      <c r="JVE97" s="88"/>
      <c r="JVF97" s="88"/>
      <c r="JVG97" s="88"/>
      <c r="JVH97" s="88"/>
      <c r="JVI97" s="88"/>
      <c r="JVJ97" s="88"/>
      <c r="JVK97" s="88"/>
      <c r="JVL97" s="88"/>
      <c r="JVM97" s="88"/>
      <c r="JVN97" s="88"/>
      <c r="JVO97" s="88"/>
      <c r="JVP97" s="88"/>
      <c r="JVQ97" s="88"/>
      <c r="JVR97" s="88"/>
      <c r="JVS97" s="88"/>
      <c r="JVT97" s="88"/>
      <c r="JVU97" s="88"/>
      <c r="JVV97" s="88"/>
      <c r="JVW97" s="88"/>
      <c r="JVX97" s="88"/>
      <c r="JVY97" s="88"/>
      <c r="JVZ97" s="88"/>
      <c r="JWA97" s="88"/>
      <c r="JWB97" s="88"/>
      <c r="JWC97" s="88"/>
      <c r="JWD97" s="88"/>
      <c r="JWE97" s="88"/>
      <c r="JWF97" s="88"/>
      <c r="JWG97" s="88"/>
      <c r="JWH97" s="88"/>
      <c r="JWI97" s="88"/>
      <c r="JWJ97" s="88"/>
      <c r="JWK97" s="88"/>
      <c r="JWL97" s="88"/>
      <c r="JWM97" s="88"/>
      <c r="JWN97" s="88"/>
      <c r="JWO97" s="88"/>
      <c r="JWP97" s="88"/>
      <c r="JWQ97" s="88"/>
      <c r="JWR97" s="88"/>
      <c r="JWS97" s="88"/>
      <c r="JWT97" s="88"/>
      <c r="JWU97" s="88"/>
      <c r="JWV97" s="88"/>
      <c r="JWW97" s="88"/>
      <c r="JWX97" s="88"/>
      <c r="JWY97" s="88"/>
      <c r="JWZ97" s="88"/>
      <c r="JXA97" s="88"/>
      <c r="JXB97" s="88"/>
      <c r="JXC97" s="88"/>
      <c r="JXD97" s="88"/>
      <c r="JXE97" s="88"/>
      <c r="JXF97" s="88"/>
      <c r="JXG97" s="88"/>
      <c r="JXH97" s="88"/>
      <c r="JXI97" s="88"/>
      <c r="JXJ97" s="88"/>
      <c r="JXK97" s="88"/>
      <c r="JXL97" s="88"/>
      <c r="JXM97" s="88"/>
      <c r="JXN97" s="88"/>
      <c r="JXO97" s="88"/>
      <c r="JXP97" s="88"/>
      <c r="JXQ97" s="88"/>
      <c r="JXR97" s="88"/>
      <c r="JXS97" s="88"/>
      <c r="JXT97" s="88"/>
      <c r="JXU97" s="88"/>
      <c r="JXV97" s="88"/>
      <c r="JXW97" s="88"/>
      <c r="JXX97" s="88"/>
      <c r="JXY97" s="88"/>
      <c r="JXZ97" s="88"/>
      <c r="JYA97" s="88"/>
      <c r="JYB97" s="88"/>
      <c r="JYC97" s="88"/>
      <c r="JYD97" s="88"/>
      <c r="JYE97" s="88"/>
      <c r="JYF97" s="88"/>
      <c r="JYG97" s="88"/>
      <c r="JYH97" s="88"/>
      <c r="JYI97" s="88"/>
      <c r="JYJ97" s="88"/>
      <c r="JYK97" s="88"/>
      <c r="JYL97" s="88"/>
      <c r="JYM97" s="88"/>
      <c r="JYN97" s="88"/>
      <c r="JYO97" s="88"/>
      <c r="JYP97" s="88"/>
      <c r="JYQ97" s="88"/>
      <c r="JYR97" s="88"/>
      <c r="JYS97" s="88"/>
      <c r="JYT97" s="88"/>
      <c r="JYU97" s="88"/>
      <c r="JYV97" s="88"/>
      <c r="JYW97" s="88"/>
      <c r="JYX97" s="88"/>
      <c r="JYY97" s="88"/>
      <c r="JYZ97" s="88"/>
      <c r="JZA97" s="88"/>
      <c r="JZB97" s="88"/>
      <c r="JZC97" s="88"/>
      <c r="JZD97" s="88"/>
      <c r="JZE97" s="88"/>
      <c r="JZF97" s="88"/>
      <c r="JZG97" s="88"/>
      <c r="JZH97" s="88"/>
      <c r="JZI97" s="88"/>
      <c r="JZJ97" s="88"/>
      <c r="JZK97" s="88"/>
      <c r="JZL97" s="88"/>
      <c r="JZM97" s="88"/>
      <c r="JZN97" s="88"/>
      <c r="JZO97" s="88"/>
      <c r="JZP97" s="88"/>
      <c r="JZQ97" s="88"/>
      <c r="JZR97" s="88"/>
      <c r="JZS97" s="88"/>
      <c r="JZT97" s="88"/>
      <c r="JZU97" s="88"/>
      <c r="JZV97" s="88"/>
      <c r="JZW97" s="88"/>
      <c r="JZX97" s="88"/>
      <c r="JZY97" s="88"/>
      <c r="JZZ97" s="88"/>
      <c r="KAA97" s="88"/>
      <c r="KAB97" s="88"/>
      <c r="KAC97" s="88"/>
      <c r="KAD97" s="88"/>
      <c r="KAE97" s="88"/>
      <c r="KAF97" s="88"/>
      <c r="KAG97" s="88"/>
      <c r="KAH97" s="88"/>
      <c r="KAI97" s="88"/>
      <c r="KAJ97" s="88"/>
      <c r="KAK97" s="88"/>
      <c r="KAL97" s="88"/>
      <c r="KAM97" s="88"/>
      <c r="KAN97" s="88"/>
      <c r="KAO97" s="88"/>
      <c r="KAP97" s="88"/>
      <c r="KAQ97" s="88"/>
      <c r="KAR97" s="88"/>
      <c r="KAS97" s="88"/>
      <c r="KAT97" s="88"/>
      <c r="KAU97" s="88"/>
      <c r="KAV97" s="88"/>
      <c r="KAW97" s="88"/>
      <c r="KAX97" s="88"/>
      <c r="KAY97" s="88"/>
      <c r="KAZ97" s="88"/>
      <c r="KBA97" s="88"/>
      <c r="KBB97" s="88"/>
      <c r="KBC97" s="88"/>
      <c r="KBD97" s="88"/>
      <c r="KBE97" s="88"/>
      <c r="KBF97" s="88"/>
      <c r="KBG97" s="88"/>
      <c r="KBH97" s="88"/>
      <c r="KBI97" s="88"/>
      <c r="KBJ97" s="88"/>
      <c r="KBK97" s="88"/>
      <c r="KBL97" s="88"/>
      <c r="KBM97" s="88"/>
      <c r="KBN97" s="88"/>
      <c r="KBO97" s="88"/>
      <c r="KBP97" s="88"/>
      <c r="KBQ97" s="88"/>
      <c r="KBR97" s="88"/>
      <c r="KBS97" s="88"/>
      <c r="KBT97" s="88"/>
      <c r="KBU97" s="88"/>
      <c r="KBV97" s="88"/>
      <c r="KBW97" s="88"/>
      <c r="KBX97" s="88"/>
      <c r="KBY97" s="88"/>
      <c r="KBZ97" s="88"/>
      <c r="KCA97" s="88"/>
      <c r="KCB97" s="88"/>
      <c r="KCC97" s="88"/>
      <c r="KCD97" s="88"/>
      <c r="KCE97" s="88"/>
      <c r="KCF97" s="88"/>
      <c r="KCG97" s="88"/>
      <c r="KCH97" s="88"/>
      <c r="KCI97" s="88"/>
      <c r="KCJ97" s="88"/>
      <c r="KCK97" s="88"/>
      <c r="KCL97" s="88"/>
      <c r="KCM97" s="88"/>
      <c r="KCN97" s="88"/>
      <c r="KCO97" s="88"/>
      <c r="KCP97" s="88"/>
      <c r="KCQ97" s="88"/>
      <c r="KCR97" s="88"/>
      <c r="KCS97" s="88"/>
      <c r="KCT97" s="88"/>
      <c r="KCU97" s="88"/>
      <c r="KCV97" s="88"/>
      <c r="KCW97" s="88"/>
      <c r="KCX97" s="88"/>
      <c r="KCY97" s="88"/>
      <c r="KCZ97" s="88"/>
      <c r="KDA97" s="88"/>
      <c r="KDB97" s="88"/>
      <c r="KDC97" s="88"/>
      <c r="KDD97" s="88"/>
      <c r="KDE97" s="88"/>
      <c r="KDF97" s="88"/>
      <c r="KDG97" s="88"/>
      <c r="KDH97" s="88"/>
      <c r="KDI97" s="88"/>
      <c r="KDJ97" s="88"/>
      <c r="KDK97" s="88"/>
      <c r="KDL97" s="88"/>
      <c r="KDM97" s="88"/>
      <c r="KDN97" s="88"/>
      <c r="KDO97" s="88"/>
      <c r="KDP97" s="88"/>
      <c r="KDQ97" s="88"/>
      <c r="KDR97" s="88"/>
      <c r="KDS97" s="88"/>
      <c r="KDT97" s="88"/>
      <c r="KDU97" s="88"/>
      <c r="KDV97" s="88"/>
      <c r="KDW97" s="88"/>
      <c r="KDX97" s="88"/>
      <c r="KDY97" s="88"/>
      <c r="KDZ97" s="88"/>
      <c r="KEA97" s="88"/>
      <c r="KEB97" s="88"/>
      <c r="KEC97" s="88"/>
      <c r="KED97" s="88"/>
      <c r="KEE97" s="88"/>
      <c r="KEF97" s="88"/>
      <c r="KEG97" s="88"/>
      <c r="KEH97" s="88"/>
      <c r="KEI97" s="88"/>
      <c r="KEJ97" s="88"/>
      <c r="KEK97" s="88"/>
      <c r="KEL97" s="88"/>
      <c r="KEM97" s="88"/>
      <c r="KEN97" s="88"/>
      <c r="KEO97" s="88"/>
      <c r="KEP97" s="88"/>
      <c r="KEQ97" s="88"/>
      <c r="KER97" s="88"/>
      <c r="KES97" s="88"/>
      <c r="KET97" s="88"/>
      <c r="KEU97" s="88"/>
      <c r="KEV97" s="88"/>
      <c r="KEW97" s="88"/>
      <c r="KEX97" s="88"/>
      <c r="KEY97" s="88"/>
      <c r="KEZ97" s="88"/>
      <c r="KFA97" s="88"/>
      <c r="KFB97" s="88"/>
      <c r="KFC97" s="88"/>
      <c r="KFD97" s="88"/>
      <c r="KFE97" s="88"/>
      <c r="KFF97" s="88"/>
      <c r="KFG97" s="88"/>
      <c r="KFH97" s="88"/>
      <c r="KFI97" s="88"/>
      <c r="KFJ97" s="88"/>
      <c r="KFK97" s="88"/>
      <c r="KFL97" s="88"/>
      <c r="KFM97" s="88"/>
      <c r="KFN97" s="88"/>
      <c r="KFO97" s="88"/>
      <c r="KFP97" s="88"/>
      <c r="KFQ97" s="88"/>
      <c r="KFR97" s="88"/>
      <c r="KFS97" s="88"/>
      <c r="KFT97" s="88"/>
      <c r="KFU97" s="88"/>
      <c r="KFV97" s="88"/>
      <c r="KFW97" s="88"/>
      <c r="KFX97" s="88"/>
      <c r="KFY97" s="88"/>
      <c r="KFZ97" s="88"/>
      <c r="KGA97" s="88"/>
      <c r="KGB97" s="88"/>
      <c r="KGC97" s="88"/>
      <c r="KGD97" s="88"/>
      <c r="KGE97" s="88"/>
      <c r="KGF97" s="88"/>
      <c r="KGG97" s="88"/>
      <c r="KGH97" s="88"/>
      <c r="KGI97" s="88"/>
      <c r="KGJ97" s="88"/>
      <c r="KGK97" s="88"/>
      <c r="KGL97" s="88"/>
      <c r="KGM97" s="88"/>
      <c r="KGN97" s="88"/>
      <c r="KGO97" s="88"/>
      <c r="KGP97" s="88"/>
      <c r="KGQ97" s="88"/>
      <c r="KGR97" s="88"/>
      <c r="KGS97" s="88"/>
      <c r="KGT97" s="88"/>
      <c r="KGU97" s="88"/>
      <c r="KGV97" s="88"/>
      <c r="KGW97" s="88"/>
      <c r="KGX97" s="88"/>
      <c r="KGY97" s="88"/>
      <c r="KGZ97" s="88"/>
      <c r="KHA97" s="88"/>
      <c r="KHB97" s="88"/>
      <c r="KHC97" s="88"/>
      <c r="KHD97" s="88"/>
      <c r="KHE97" s="88"/>
      <c r="KHF97" s="88"/>
      <c r="KHG97" s="88"/>
      <c r="KHH97" s="88"/>
      <c r="KHI97" s="88"/>
      <c r="KHJ97" s="88"/>
      <c r="KHK97" s="88"/>
      <c r="KHL97" s="88"/>
      <c r="KHM97" s="88"/>
      <c r="KHN97" s="88"/>
      <c r="KHO97" s="88"/>
      <c r="KHP97" s="88"/>
      <c r="KHQ97" s="88"/>
      <c r="KHR97" s="88"/>
      <c r="KHS97" s="88"/>
      <c r="KHT97" s="88"/>
      <c r="KHU97" s="88"/>
      <c r="KHV97" s="88"/>
      <c r="KHW97" s="88"/>
      <c r="KHX97" s="88"/>
      <c r="KHY97" s="88"/>
      <c r="KHZ97" s="88"/>
      <c r="KIA97" s="88"/>
      <c r="KIB97" s="88"/>
      <c r="KIC97" s="88"/>
      <c r="KID97" s="88"/>
      <c r="KIE97" s="88"/>
      <c r="KIF97" s="88"/>
      <c r="KIG97" s="88"/>
      <c r="KIH97" s="88"/>
      <c r="KII97" s="88"/>
      <c r="KIJ97" s="88"/>
      <c r="KIK97" s="88"/>
      <c r="KIL97" s="88"/>
      <c r="KIM97" s="88"/>
      <c r="KIN97" s="88"/>
      <c r="KIO97" s="88"/>
      <c r="KIP97" s="88"/>
      <c r="KIQ97" s="88"/>
      <c r="KIR97" s="88"/>
      <c r="KIS97" s="88"/>
      <c r="KIT97" s="88"/>
      <c r="KIU97" s="88"/>
      <c r="KIV97" s="88"/>
      <c r="KIW97" s="88"/>
      <c r="KIX97" s="88"/>
      <c r="KIY97" s="88"/>
      <c r="KIZ97" s="88"/>
      <c r="KJA97" s="88"/>
      <c r="KJB97" s="88"/>
      <c r="KJC97" s="88"/>
      <c r="KJD97" s="88"/>
      <c r="KJE97" s="88"/>
      <c r="KJF97" s="88"/>
      <c r="KJG97" s="88"/>
      <c r="KJH97" s="88"/>
      <c r="KJI97" s="88"/>
      <c r="KJJ97" s="88"/>
      <c r="KJK97" s="88"/>
      <c r="KJL97" s="88"/>
      <c r="KJM97" s="88"/>
      <c r="KJN97" s="88"/>
      <c r="KJO97" s="88"/>
      <c r="KJP97" s="88"/>
      <c r="KJQ97" s="88"/>
      <c r="KJR97" s="88"/>
      <c r="KJS97" s="88"/>
      <c r="KJT97" s="88"/>
      <c r="KJU97" s="88"/>
      <c r="KJV97" s="88"/>
      <c r="KJW97" s="88"/>
      <c r="KJX97" s="88"/>
      <c r="KJY97" s="88"/>
      <c r="KJZ97" s="88"/>
      <c r="KKA97" s="88"/>
      <c r="KKB97" s="88"/>
      <c r="KKC97" s="88"/>
      <c r="KKD97" s="88"/>
      <c r="KKE97" s="88"/>
      <c r="KKF97" s="88"/>
      <c r="KKG97" s="88"/>
      <c r="KKH97" s="88"/>
      <c r="KKI97" s="88"/>
      <c r="KKJ97" s="88"/>
      <c r="KKK97" s="88"/>
      <c r="KKL97" s="88"/>
      <c r="KKM97" s="88"/>
      <c r="KKN97" s="88"/>
      <c r="KKO97" s="88"/>
      <c r="KKP97" s="88"/>
      <c r="KKQ97" s="88"/>
      <c r="KKR97" s="88"/>
      <c r="KKS97" s="88"/>
      <c r="KKT97" s="88"/>
      <c r="KKU97" s="88"/>
      <c r="KKV97" s="88"/>
      <c r="KKW97" s="88"/>
      <c r="KKX97" s="88"/>
      <c r="KKY97" s="88"/>
      <c r="KKZ97" s="88"/>
      <c r="KLA97" s="88"/>
      <c r="KLB97" s="88"/>
      <c r="KLC97" s="88"/>
      <c r="KLD97" s="88"/>
      <c r="KLE97" s="88"/>
      <c r="KLF97" s="88"/>
      <c r="KLG97" s="88"/>
      <c r="KLH97" s="88"/>
      <c r="KLI97" s="88"/>
      <c r="KLJ97" s="88"/>
      <c r="KLK97" s="88"/>
      <c r="KLL97" s="88"/>
      <c r="KLM97" s="88"/>
      <c r="KLN97" s="88"/>
      <c r="KLO97" s="88"/>
      <c r="KLP97" s="88"/>
      <c r="KLQ97" s="88"/>
      <c r="KLR97" s="88"/>
      <c r="KLS97" s="88"/>
      <c r="KLT97" s="88"/>
      <c r="KLU97" s="88"/>
      <c r="KLV97" s="88"/>
      <c r="KLW97" s="88"/>
      <c r="KLX97" s="88"/>
      <c r="KLY97" s="88"/>
      <c r="KLZ97" s="88"/>
      <c r="KMA97" s="88"/>
      <c r="KMB97" s="88"/>
      <c r="KMC97" s="88"/>
      <c r="KMD97" s="88"/>
      <c r="KME97" s="88"/>
      <c r="KMF97" s="88"/>
      <c r="KMG97" s="88"/>
      <c r="KMH97" s="88"/>
      <c r="KMI97" s="88"/>
      <c r="KMJ97" s="88"/>
      <c r="KMK97" s="88"/>
      <c r="KML97" s="88"/>
      <c r="KMM97" s="88"/>
      <c r="KMN97" s="88"/>
      <c r="KMO97" s="88"/>
      <c r="KMP97" s="88"/>
      <c r="KMQ97" s="88"/>
      <c r="KMR97" s="88"/>
      <c r="KMS97" s="88"/>
      <c r="KMT97" s="88"/>
      <c r="KMU97" s="88"/>
      <c r="KMV97" s="88"/>
      <c r="KMW97" s="88"/>
      <c r="KMX97" s="88"/>
      <c r="KMY97" s="88"/>
      <c r="KMZ97" s="88"/>
      <c r="KNA97" s="88"/>
      <c r="KNB97" s="88"/>
      <c r="KNC97" s="88"/>
      <c r="KND97" s="88"/>
      <c r="KNE97" s="88"/>
      <c r="KNF97" s="88"/>
      <c r="KNG97" s="88"/>
      <c r="KNH97" s="88"/>
      <c r="KNI97" s="88"/>
      <c r="KNJ97" s="88"/>
      <c r="KNK97" s="88"/>
      <c r="KNL97" s="88"/>
      <c r="KNM97" s="88"/>
      <c r="KNN97" s="88"/>
      <c r="KNO97" s="88"/>
      <c r="KNP97" s="88"/>
      <c r="KNQ97" s="88"/>
      <c r="KNR97" s="88"/>
      <c r="KNS97" s="88"/>
      <c r="KNT97" s="88"/>
      <c r="KNU97" s="88"/>
      <c r="KNV97" s="88"/>
      <c r="KNW97" s="88"/>
      <c r="KNX97" s="88"/>
      <c r="KNY97" s="88"/>
      <c r="KNZ97" s="88"/>
      <c r="KOA97" s="88"/>
      <c r="KOB97" s="88"/>
      <c r="KOC97" s="88"/>
      <c r="KOD97" s="88"/>
      <c r="KOE97" s="88"/>
      <c r="KOF97" s="88"/>
      <c r="KOG97" s="88"/>
      <c r="KOH97" s="88"/>
      <c r="KOI97" s="88"/>
      <c r="KOJ97" s="88"/>
      <c r="KOK97" s="88"/>
      <c r="KOL97" s="88"/>
      <c r="KOM97" s="88"/>
      <c r="KON97" s="88"/>
      <c r="KOO97" s="88"/>
      <c r="KOP97" s="88"/>
      <c r="KOQ97" s="88"/>
      <c r="KOR97" s="88"/>
      <c r="KOS97" s="88"/>
      <c r="KOT97" s="88"/>
      <c r="KOU97" s="88"/>
      <c r="KOV97" s="88"/>
      <c r="KOW97" s="88"/>
      <c r="KOX97" s="88"/>
      <c r="KOY97" s="88"/>
      <c r="KOZ97" s="88"/>
      <c r="KPA97" s="88"/>
      <c r="KPB97" s="88"/>
      <c r="KPC97" s="88"/>
      <c r="KPD97" s="88"/>
      <c r="KPE97" s="88"/>
      <c r="KPF97" s="88"/>
      <c r="KPG97" s="88"/>
      <c r="KPH97" s="88"/>
      <c r="KPI97" s="88"/>
      <c r="KPJ97" s="88"/>
      <c r="KPK97" s="88"/>
      <c r="KPL97" s="88"/>
      <c r="KPM97" s="88"/>
      <c r="KPN97" s="88"/>
      <c r="KPO97" s="88"/>
      <c r="KPP97" s="88"/>
      <c r="KPQ97" s="88"/>
      <c r="KPR97" s="88"/>
      <c r="KPS97" s="88"/>
      <c r="KPT97" s="88"/>
      <c r="KPU97" s="88"/>
      <c r="KPV97" s="88"/>
      <c r="KPW97" s="88"/>
      <c r="KPX97" s="88"/>
      <c r="KPY97" s="88"/>
      <c r="KPZ97" s="88"/>
      <c r="KQA97" s="88"/>
      <c r="KQB97" s="88"/>
      <c r="KQC97" s="88"/>
      <c r="KQD97" s="88"/>
      <c r="KQE97" s="88"/>
      <c r="KQF97" s="88"/>
      <c r="KQG97" s="88"/>
      <c r="KQH97" s="88"/>
      <c r="KQI97" s="88"/>
      <c r="KQJ97" s="88"/>
      <c r="KQK97" s="88"/>
      <c r="KQL97" s="88"/>
      <c r="KQM97" s="88"/>
      <c r="KQN97" s="88"/>
      <c r="KQO97" s="88"/>
      <c r="KQP97" s="88"/>
      <c r="KQQ97" s="88"/>
      <c r="KQR97" s="88"/>
      <c r="KQS97" s="88"/>
      <c r="KQT97" s="88"/>
      <c r="KQU97" s="88"/>
      <c r="KQV97" s="88"/>
      <c r="KQW97" s="88"/>
      <c r="KQX97" s="88"/>
      <c r="KQY97" s="88"/>
      <c r="KQZ97" s="88"/>
      <c r="KRA97" s="88"/>
      <c r="KRB97" s="88"/>
      <c r="KRC97" s="88"/>
      <c r="KRD97" s="88"/>
      <c r="KRE97" s="88"/>
      <c r="KRF97" s="88"/>
      <c r="KRG97" s="88"/>
      <c r="KRH97" s="88"/>
      <c r="KRI97" s="88"/>
      <c r="KRJ97" s="88"/>
      <c r="KRK97" s="88"/>
      <c r="KRL97" s="88"/>
      <c r="KRM97" s="88"/>
      <c r="KRN97" s="88"/>
      <c r="KRO97" s="88"/>
      <c r="KRP97" s="88"/>
      <c r="KRQ97" s="88"/>
      <c r="KRR97" s="88"/>
      <c r="KRS97" s="88"/>
      <c r="KRT97" s="88"/>
      <c r="KRU97" s="88"/>
      <c r="KRV97" s="88"/>
      <c r="KRW97" s="88"/>
      <c r="KRX97" s="88"/>
      <c r="KRY97" s="88"/>
      <c r="KRZ97" s="88"/>
      <c r="KSA97" s="88"/>
      <c r="KSB97" s="88"/>
      <c r="KSC97" s="88"/>
      <c r="KSD97" s="88"/>
      <c r="KSE97" s="88"/>
      <c r="KSF97" s="88"/>
      <c r="KSG97" s="88"/>
      <c r="KSH97" s="88"/>
      <c r="KSI97" s="88"/>
      <c r="KSJ97" s="88"/>
      <c r="KSK97" s="88"/>
      <c r="KSL97" s="88"/>
      <c r="KSM97" s="88"/>
      <c r="KSN97" s="88"/>
      <c r="KSO97" s="88"/>
      <c r="KSP97" s="88"/>
      <c r="KSQ97" s="88"/>
      <c r="KSR97" s="88"/>
      <c r="KSS97" s="88"/>
      <c r="KST97" s="88"/>
      <c r="KSU97" s="88"/>
      <c r="KSV97" s="88"/>
      <c r="KSW97" s="88"/>
      <c r="KSX97" s="88"/>
      <c r="KSY97" s="88"/>
      <c r="KSZ97" s="88"/>
      <c r="KTA97" s="88"/>
      <c r="KTB97" s="88"/>
      <c r="KTC97" s="88"/>
      <c r="KTD97" s="88"/>
      <c r="KTE97" s="88"/>
      <c r="KTF97" s="88"/>
      <c r="KTG97" s="88"/>
      <c r="KTH97" s="88"/>
      <c r="KTI97" s="88"/>
      <c r="KTJ97" s="88"/>
      <c r="KTK97" s="88"/>
      <c r="KTL97" s="88"/>
      <c r="KTM97" s="88"/>
      <c r="KTN97" s="88"/>
      <c r="KTO97" s="88"/>
      <c r="KTP97" s="88"/>
      <c r="KTQ97" s="88"/>
      <c r="KTR97" s="88"/>
      <c r="KTS97" s="88"/>
      <c r="KTT97" s="88"/>
      <c r="KTU97" s="88"/>
      <c r="KTV97" s="88"/>
      <c r="KTW97" s="88"/>
      <c r="KTX97" s="88"/>
      <c r="KTY97" s="88"/>
      <c r="KTZ97" s="88"/>
      <c r="KUA97" s="88"/>
      <c r="KUB97" s="88"/>
      <c r="KUC97" s="88"/>
      <c r="KUD97" s="88"/>
      <c r="KUE97" s="88"/>
      <c r="KUF97" s="88"/>
      <c r="KUG97" s="88"/>
      <c r="KUH97" s="88"/>
      <c r="KUI97" s="88"/>
      <c r="KUJ97" s="88"/>
      <c r="KUK97" s="88"/>
      <c r="KUL97" s="88"/>
      <c r="KUM97" s="88"/>
      <c r="KUN97" s="88"/>
      <c r="KUO97" s="88"/>
      <c r="KUP97" s="88"/>
      <c r="KUQ97" s="88"/>
      <c r="KUR97" s="88"/>
      <c r="KUS97" s="88"/>
      <c r="KUT97" s="88"/>
      <c r="KUU97" s="88"/>
      <c r="KUV97" s="88"/>
      <c r="KUW97" s="88"/>
      <c r="KUX97" s="88"/>
      <c r="KUY97" s="88"/>
      <c r="KUZ97" s="88"/>
      <c r="KVA97" s="88"/>
      <c r="KVB97" s="88"/>
      <c r="KVC97" s="88"/>
      <c r="KVD97" s="88"/>
      <c r="KVE97" s="88"/>
      <c r="KVF97" s="88"/>
      <c r="KVG97" s="88"/>
      <c r="KVH97" s="88"/>
      <c r="KVI97" s="88"/>
      <c r="KVJ97" s="88"/>
      <c r="KVK97" s="88"/>
      <c r="KVL97" s="88"/>
      <c r="KVM97" s="88"/>
      <c r="KVN97" s="88"/>
      <c r="KVO97" s="88"/>
      <c r="KVP97" s="88"/>
      <c r="KVQ97" s="88"/>
      <c r="KVR97" s="88"/>
      <c r="KVS97" s="88"/>
      <c r="KVT97" s="88"/>
      <c r="KVU97" s="88"/>
      <c r="KVV97" s="88"/>
      <c r="KVW97" s="88"/>
      <c r="KVX97" s="88"/>
      <c r="KVY97" s="88"/>
      <c r="KVZ97" s="88"/>
      <c r="KWA97" s="88"/>
      <c r="KWB97" s="88"/>
      <c r="KWC97" s="88"/>
      <c r="KWD97" s="88"/>
      <c r="KWE97" s="88"/>
      <c r="KWF97" s="88"/>
      <c r="KWG97" s="88"/>
      <c r="KWH97" s="88"/>
      <c r="KWI97" s="88"/>
      <c r="KWJ97" s="88"/>
      <c r="KWK97" s="88"/>
      <c r="KWL97" s="88"/>
      <c r="KWM97" s="88"/>
      <c r="KWN97" s="88"/>
      <c r="KWO97" s="88"/>
      <c r="KWP97" s="88"/>
      <c r="KWQ97" s="88"/>
      <c r="KWR97" s="88"/>
      <c r="KWS97" s="88"/>
      <c r="KWT97" s="88"/>
      <c r="KWU97" s="88"/>
      <c r="KWV97" s="88"/>
      <c r="KWW97" s="88"/>
      <c r="KWX97" s="88"/>
      <c r="KWY97" s="88"/>
      <c r="KWZ97" s="88"/>
      <c r="KXA97" s="88"/>
      <c r="KXB97" s="88"/>
      <c r="KXC97" s="88"/>
      <c r="KXD97" s="88"/>
      <c r="KXE97" s="88"/>
      <c r="KXF97" s="88"/>
      <c r="KXG97" s="88"/>
      <c r="KXH97" s="88"/>
      <c r="KXI97" s="88"/>
      <c r="KXJ97" s="88"/>
      <c r="KXK97" s="88"/>
      <c r="KXL97" s="88"/>
      <c r="KXM97" s="88"/>
      <c r="KXN97" s="88"/>
      <c r="KXO97" s="88"/>
      <c r="KXP97" s="88"/>
      <c r="KXQ97" s="88"/>
      <c r="KXR97" s="88"/>
      <c r="KXS97" s="88"/>
      <c r="KXT97" s="88"/>
      <c r="KXU97" s="88"/>
      <c r="KXV97" s="88"/>
      <c r="KXW97" s="88"/>
      <c r="KXX97" s="88"/>
      <c r="KXY97" s="88"/>
      <c r="KXZ97" s="88"/>
      <c r="KYA97" s="88"/>
      <c r="KYB97" s="88"/>
      <c r="KYC97" s="88"/>
      <c r="KYD97" s="88"/>
      <c r="KYE97" s="88"/>
      <c r="KYF97" s="88"/>
      <c r="KYG97" s="88"/>
      <c r="KYH97" s="88"/>
      <c r="KYI97" s="88"/>
      <c r="KYJ97" s="88"/>
      <c r="KYK97" s="88"/>
      <c r="KYL97" s="88"/>
      <c r="KYM97" s="88"/>
      <c r="KYN97" s="88"/>
      <c r="KYO97" s="88"/>
      <c r="KYP97" s="88"/>
      <c r="KYQ97" s="88"/>
      <c r="KYR97" s="88"/>
      <c r="KYS97" s="88"/>
      <c r="KYT97" s="88"/>
      <c r="KYU97" s="88"/>
      <c r="KYV97" s="88"/>
      <c r="KYW97" s="88"/>
      <c r="KYX97" s="88"/>
      <c r="KYY97" s="88"/>
      <c r="KYZ97" s="88"/>
      <c r="KZA97" s="88"/>
      <c r="KZB97" s="88"/>
      <c r="KZC97" s="88"/>
      <c r="KZD97" s="88"/>
      <c r="KZE97" s="88"/>
      <c r="KZF97" s="88"/>
      <c r="KZG97" s="88"/>
      <c r="KZH97" s="88"/>
      <c r="KZI97" s="88"/>
      <c r="KZJ97" s="88"/>
      <c r="KZK97" s="88"/>
      <c r="KZL97" s="88"/>
      <c r="KZM97" s="88"/>
      <c r="KZN97" s="88"/>
      <c r="KZO97" s="88"/>
      <c r="KZP97" s="88"/>
      <c r="KZQ97" s="88"/>
      <c r="KZR97" s="88"/>
      <c r="KZS97" s="88"/>
      <c r="KZT97" s="88"/>
      <c r="KZU97" s="88"/>
      <c r="KZV97" s="88"/>
      <c r="KZW97" s="88"/>
      <c r="KZX97" s="88"/>
      <c r="KZY97" s="88"/>
      <c r="KZZ97" s="88"/>
      <c r="LAA97" s="88"/>
      <c r="LAB97" s="88"/>
      <c r="LAC97" s="88"/>
      <c r="LAD97" s="88"/>
      <c r="LAE97" s="88"/>
      <c r="LAF97" s="88"/>
      <c r="LAG97" s="88"/>
      <c r="LAH97" s="88"/>
      <c r="LAI97" s="88"/>
      <c r="LAJ97" s="88"/>
      <c r="LAK97" s="88"/>
      <c r="LAL97" s="88"/>
      <c r="LAM97" s="88"/>
      <c r="LAN97" s="88"/>
      <c r="LAO97" s="88"/>
      <c r="LAP97" s="88"/>
      <c r="LAQ97" s="88"/>
      <c r="LAR97" s="88"/>
      <c r="LAS97" s="88"/>
      <c r="LAT97" s="88"/>
      <c r="LAU97" s="88"/>
      <c r="LAV97" s="88"/>
      <c r="LAW97" s="88"/>
      <c r="LAX97" s="88"/>
      <c r="LAY97" s="88"/>
      <c r="LAZ97" s="88"/>
      <c r="LBA97" s="88"/>
      <c r="LBB97" s="88"/>
      <c r="LBC97" s="88"/>
      <c r="LBD97" s="88"/>
      <c r="LBE97" s="88"/>
      <c r="LBF97" s="88"/>
      <c r="LBG97" s="88"/>
      <c r="LBH97" s="88"/>
      <c r="LBI97" s="88"/>
      <c r="LBJ97" s="88"/>
      <c r="LBK97" s="88"/>
      <c r="LBL97" s="88"/>
      <c r="LBM97" s="88"/>
      <c r="LBN97" s="88"/>
      <c r="LBO97" s="88"/>
      <c r="LBP97" s="88"/>
      <c r="LBQ97" s="88"/>
      <c r="LBR97" s="88"/>
      <c r="LBS97" s="88"/>
      <c r="LBT97" s="88"/>
      <c r="LBU97" s="88"/>
      <c r="LBV97" s="88"/>
      <c r="LBW97" s="88"/>
      <c r="LBX97" s="88"/>
      <c r="LBY97" s="88"/>
      <c r="LBZ97" s="88"/>
      <c r="LCA97" s="88"/>
      <c r="LCB97" s="88"/>
      <c r="LCC97" s="88"/>
      <c r="LCD97" s="88"/>
      <c r="LCE97" s="88"/>
      <c r="LCF97" s="88"/>
      <c r="LCG97" s="88"/>
      <c r="LCH97" s="88"/>
      <c r="LCI97" s="88"/>
      <c r="LCJ97" s="88"/>
      <c r="LCK97" s="88"/>
      <c r="LCL97" s="88"/>
      <c r="LCM97" s="88"/>
      <c r="LCN97" s="88"/>
      <c r="LCO97" s="88"/>
      <c r="LCP97" s="88"/>
      <c r="LCQ97" s="88"/>
      <c r="LCR97" s="88"/>
      <c r="LCS97" s="88"/>
      <c r="LCT97" s="88"/>
      <c r="LCU97" s="88"/>
      <c r="LCV97" s="88"/>
      <c r="LCW97" s="88"/>
      <c r="LCX97" s="88"/>
      <c r="LCY97" s="88"/>
      <c r="LCZ97" s="88"/>
      <c r="LDA97" s="88"/>
      <c r="LDB97" s="88"/>
      <c r="LDC97" s="88"/>
      <c r="LDD97" s="88"/>
      <c r="LDE97" s="88"/>
      <c r="LDF97" s="88"/>
      <c r="LDG97" s="88"/>
      <c r="LDH97" s="88"/>
      <c r="LDI97" s="88"/>
      <c r="LDJ97" s="88"/>
      <c r="LDK97" s="88"/>
      <c r="LDL97" s="88"/>
      <c r="LDM97" s="88"/>
      <c r="LDN97" s="88"/>
      <c r="LDO97" s="88"/>
      <c r="LDP97" s="88"/>
      <c r="LDQ97" s="88"/>
      <c r="LDR97" s="88"/>
      <c r="LDS97" s="88"/>
      <c r="LDT97" s="88"/>
      <c r="LDU97" s="88"/>
      <c r="LDV97" s="88"/>
      <c r="LDW97" s="88"/>
      <c r="LDX97" s="88"/>
      <c r="LDY97" s="88"/>
      <c r="LDZ97" s="88"/>
      <c r="LEA97" s="88"/>
      <c r="LEB97" s="88"/>
      <c r="LEC97" s="88"/>
      <c r="LED97" s="88"/>
      <c r="LEE97" s="88"/>
      <c r="LEF97" s="88"/>
      <c r="LEG97" s="88"/>
      <c r="LEH97" s="88"/>
      <c r="LEI97" s="88"/>
      <c r="LEJ97" s="88"/>
      <c r="LEK97" s="88"/>
      <c r="LEL97" s="88"/>
      <c r="LEM97" s="88"/>
      <c r="LEN97" s="88"/>
      <c r="LEO97" s="88"/>
      <c r="LEP97" s="88"/>
      <c r="LEQ97" s="88"/>
      <c r="LER97" s="88"/>
      <c r="LES97" s="88"/>
      <c r="LET97" s="88"/>
      <c r="LEU97" s="88"/>
      <c r="LEV97" s="88"/>
      <c r="LEW97" s="88"/>
      <c r="LEX97" s="88"/>
      <c r="LEY97" s="88"/>
      <c r="LEZ97" s="88"/>
      <c r="LFA97" s="88"/>
      <c r="LFB97" s="88"/>
      <c r="LFC97" s="88"/>
      <c r="LFD97" s="88"/>
      <c r="LFE97" s="88"/>
      <c r="LFF97" s="88"/>
      <c r="LFG97" s="88"/>
      <c r="LFH97" s="88"/>
      <c r="LFI97" s="88"/>
      <c r="LFJ97" s="88"/>
      <c r="LFK97" s="88"/>
      <c r="LFL97" s="88"/>
      <c r="LFM97" s="88"/>
      <c r="LFN97" s="88"/>
      <c r="LFO97" s="88"/>
      <c r="LFP97" s="88"/>
      <c r="LFQ97" s="88"/>
      <c r="LFR97" s="88"/>
      <c r="LFS97" s="88"/>
      <c r="LFT97" s="88"/>
      <c r="LFU97" s="88"/>
      <c r="LFV97" s="88"/>
      <c r="LFW97" s="88"/>
      <c r="LFX97" s="88"/>
      <c r="LFY97" s="88"/>
      <c r="LFZ97" s="88"/>
      <c r="LGA97" s="88"/>
      <c r="LGB97" s="88"/>
      <c r="LGC97" s="88"/>
      <c r="LGD97" s="88"/>
      <c r="LGE97" s="88"/>
      <c r="LGF97" s="88"/>
      <c r="LGG97" s="88"/>
      <c r="LGH97" s="88"/>
      <c r="LGI97" s="88"/>
      <c r="LGJ97" s="88"/>
      <c r="LGK97" s="88"/>
      <c r="LGL97" s="88"/>
      <c r="LGM97" s="88"/>
      <c r="LGN97" s="88"/>
      <c r="LGO97" s="88"/>
      <c r="LGP97" s="88"/>
      <c r="LGQ97" s="88"/>
      <c r="LGR97" s="88"/>
      <c r="LGS97" s="88"/>
      <c r="LGT97" s="88"/>
      <c r="LGU97" s="88"/>
      <c r="LGV97" s="88"/>
      <c r="LGW97" s="88"/>
      <c r="LGX97" s="88"/>
      <c r="LGY97" s="88"/>
      <c r="LGZ97" s="88"/>
      <c r="LHA97" s="88"/>
      <c r="LHB97" s="88"/>
      <c r="LHC97" s="88"/>
      <c r="LHD97" s="88"/>
      <c r="LHE97" s="88"/>
      <c r="LHF97" s="88"/>
      <c r="LHG97" s="88"/>
      <c r="LHH97" s="88"/>
      <c r="LHI97" s="88"/>
      <c r="LHJ97" s="88"/>
      <c r="LHK97" s="88"/>
      <c r="LHL97" s="88"/>
      <c r="LHM97" s="88"/>
      <c r="LHN97" s="88"/>
      <c r="LHO97" s="88"/>
      <c r="LHP97" s="88"/>
      <c r="LHQ97" s="88"/>
      <c r="LHR97" s="88"/>
      <c r="LHS97" s="88"/>
      <c r="LHT97" s="88"/>
      <c r="LHU97" s="88"/>
      <c r="LHV97" s="88"/>
      <c r="LHW97" s="88"/>
      <c r="LHX97" s="88"/>
      <c r="LHY97" s="88"/>
      <c r="LHZ97" s="88"/>
      <c r="LIA97" s="88"/>
      <c r="LIB97" s="88"/>
      <c r="LIC97" s="88"/>
      <c r="LID97" s="88"/>
      <c r="LIE97" s="88"/>
      <c r="LIF97" s="88"/>
      <c r="LIG97" s="88"/>
      <c r="LIH97" s="88"/>
      <c r="LII97" s="88"/>
      <c r="LIJ97" s="88"/>
      <c r="LIK97" s="88"/>
      <c r="LIL97" s="88"/>
      <c r="LIM97" s="88"/>
      <c r="LIN97" s="88"/>
      <c r="LIO97" s="88"/>
      <c r="LIP97" s="88"/>
      <c r="LIQ97" s="88"/>
      <c r="LIR97" s="88"/>
      <c r="LIS97" s="88"/>
      <c r="LIT97" s="88"/>
      <c r="LIU97" s="88"/>
      <c r="LIV97" s="88"/>
      <c r="LIW97" s="88"/>
      <c r="LIX97" s="88"/>
      <c r="LIY97" s="88"/>
      <c r="LIZ97" s="88"/>
      <c r="LJA97" s="88"/>
      <c r="LJB97" s="88"/>
      <c r="LJC97" s="88"/>
      <c r="LJD97" s="88"/>
      <c r="LJE97" s="88"/>
      <c r="LJF97" s="88"/>
      <c r="LJG97" s="88"/>
      <c r="LJH97" s="88"/>
      <c r="LJI97" s="88"/>
      <c r="LJJ97" s="88"/>
      <c r="LJK97" s="88"/>
      <c r="LJL97" s="88"/>
      <c r="LJM97" s="88"/>
      <c r="LJN97" s="88"/>
      <c r="LJO97" s="88"/>
      <c r="LJP97" s="88"/>
      <c r="LJQ97" s="88"/>
      <c r="LJR97" s="88"/>
      <c r="LJS97" s="88"/>
      <c r="LJT97" s="88"/>
      <c r="LJU97" s="88"/>
      <c r="LJV97" s="88"/>
      <c r="LJW97" s="88"/>
      <c r="LJX97" s="88"/>
      <c r="LJY97" s="88"/>
      <c r="LJZ97" s="88"/>
      <c r="LKA97" s="88"/>
      <c r="LKB97" s="88"/>
      <c r="LKC97" s="88"/>
      <c r="LKD97" s="88"/>
      <c r="LKE97" s="88"/>
      <c r="LKF97" s="88"/>
      <c r="LKG97" s="88"/>
      <c r="LKH97" s="88"/>
      <c r="LKI97" s="88"/>
      <c r="LKJ97" s="88"/>
      <c r="LKK97" s="88"/>
      <c r="LKL97" s="88"/>
      <c r="LKM97" s="88"/>
      <c r="LKN97" s="88"/>
      <c r="LKO97" s="88"/>
      <c r="LKP97" s="88"/>
      <c r="LKQ97" s="88"/>
      <c r="LKR97" s="88"/>
      <c r="LKS97" s="88"/>
      <c r="LKT97" s="88"/>
      <c r="LKU97" s="88"/>
      <c r="LKV97" s="88"/>
      <c r="LKW97" s="88"/>
      <c r="LKX97" s="88"/>
      <c r="LKY97" s="88"/>
      <c r="LKZ97" s="88"/>
      <c r="LLA97" s="88"/>
      <c r="LLB97" s="88"/>
      <c r="LLC97" s="88"/>
      <c r="LLD97" s="88"/>
      <c r="LLE97" s="88"/>
      <c r="LLF97" s="88"/>
      <c r="LLG97" s="88"/>
      <c r="LLH97" s="88"/>
      <c r="LLI97" s="88"/>
      <c r="LLJ97" s="88"/>
      <c r="LLK97" s="88"/>
      <c r="LLL97" s="88"/>
      <c r="LLM97" s="88"/>
      <c r="LLN97" s="88"/>
      <c r="LLO97" s="88"/>
      <c r="LLP97" s="88"/>
      <c r="LLQ97" s="88"/>
      <c r="LLR97" s="88"/>
      <c r="LLS97" s="88"/>
      <c r="LLT97" s="88"/>
      <c r="LLU97" s="88"/>
      <c r="LLV97" s="88"/>
      <c r="LLW97" s="88"/>
      <c r="LLX97" s="88"/>
      <c r="LLY97" s="88"/>
      <c r="LLZ97" s="88"/>
      <c r="LMA97" s="88"/>
      <c r="LMB97" s="88"/>
      <c r="LMC97" s="88"/>
      <c r="LMD97" s="88"/>
      <c r="LME97" s="88"/>
      <c r="LMF97" s="88"/>
      <c r="LMG97" s="88"/>
      <c r="LMH97" s="88"/>
      <c r="LMI97" s="88"/>
      <c r="LMJ97" s="88"/>
      <c r="LMK97" s="88"/>
      <c r="LML97" s="88"/>
      <c r="LMM97" s="88"/>
      <c r="LMN97" s="88"/>
      <c r="LMO97" s="88"/>
      <c r="LMP97" s="88"/>
      <c r="LMQ97" s="88"/>
      <c r="LMR97" s="88"/>
      <c r="LMS97" s="88"/>
      <c r="LMT97" s="88"/>
      <c r="LMU97" s="88"/>
      <c r="LMV97" s="88"/>
      <c r="LMW97" s="88"/>
      <c r="LMX97" s="88"/>
      <c r="LMY97" s="88"/>
      <c r="LMZ97" s="88"/>
      <c r="LNA97" s="88"/>
      <c r="LNB97" s="88"/>
      <c r="LNC97" s="88"/>
      <c r="LND97" s="88"/>
      <c r="LNE97" s="88"/>
      <c r="LNF97" s="88"/>
      <c r="LNG97" s="88"/>
      <c r="LNH97" s="88"/>
      <c r="LNI97" s="88"/>
      <c r="LNJ97" s="88"/>
      <c r="LNK97" s="88"/>
      <c r="LNL97" s="88"/>
      <c r="LNM97" s="88"/>
      <c r="LNN97" s="88"/>
      <c r="LNO97" s="88"/>
      <c r="LNP97" s="88"/>
      <c r="LNQ97" s="88"/>
      <c r="LNR97" s="88"/>
      <c r="LNS97" s="88"/>
      <c r="LNT97" s="88"/>
      <c r="LNU97" s="88"/>
      <c r="LNV97" s="88"/>
      <c r="LNW97" s="88"/>
      <c r="LNX97" s="88"/>
      <c r="LNY97" s="88"/>
      <c r="LNZ97" s="88"/>
      <c r="LOA97" s="88"/>
      <c r="LOB97" s="88"/>
      <c r="LOC97" s="88"/>
      <c r="LOD97" s="88"/>
      <c r="LOE97" s="88"/>
      <c r="LOF97" s="88"/>
      <c r="LOG97" s="88"/>
      <c r="LOH97" s="88"/>
      <c r="LOI97" s="88"/>
      <c r="LOJ97" s="88"/>
      <c r="LOK97" s="88"/>
      <c r="LOL97" s="88"/>
      <c r="LOM97" s="88"/>
      <c r="LON97" s="88"/>
      <c r="LOO97" s="88"/>
      <c r="LOP97" s="88"/>
      <c r="LOQ97" s="88"/>
      <c r="LOR97" s="88"/>
      <c r="LOS97" s="88"/>
      <c r="LOT97" s="88"/>
      <c r="LOU97" s="88"/>
      <c r="LOV97" s="88"/>
      <c r="LOW97" s="88"/>
      <c r="LOX97" s="88"/>
      <c r="LOY97" s="88"/>
      <c r="LOZ97" s="88"/>
      <c r="LPA97" s="88"/>
      <c r="LPB97" s="88"/>
      <c r="LPC97" s="88"/>
      <c r="LPD97" s="88"/>
      <c r="LPE97" s="88"/>
      <c r="LPF97" s="88"/>
      <c r="LPG97" s="88"/>
      <c r="LPH97" s="88"/>
      <c r="LPI97" s="88"/>
      <c r="LPJ97" s="88"/>
      <c r="LPK97" s="88"/>
      <c r="LPL97" s="88"/>
      <c r="LPM97" s="88"/>
      <c r="LPN97" s="88"/>
      <c r="LPO97" s="88"/>
      <c r="LPP97" s="88"/>
      <c r="LPQ97" s="88"/>
      <c r="LPR97" s="88"/>
      <c r="LPS97" s="88"/>
      <c r="LPT97" s="88"/>
      <c r="LPU97" s="88"/>
      <c r="LPV97" s="88"/>
      <c r="LPW97" s="88"/>
      <c r="LPX97" s="88"/>
      <c r="LPY97" s="88"/>
      <c r="LPZ97" s="88"/>
      <c r="LQA97" s="88"/>
      <c r="LQB97" s="88"/>
      <c r="LQC97" s="88"/>
      <c r="LQD97" s="88"/>
      <c r="LQE97" s="88"/>
      <c r="LQF97" s="88"/>
      <c r="LQG97" s="88"/>
      <c r="LQH97" s="88"/>
      <c r="LQI97" s="88"/>
      <c r="LQJ97" s="88"/>
      <c r="LQK97" s="88"/>
      <c r="LQL97" s="88"/>
      <c r="LQM97" s="88"/>
      <c r="LQN97" s="88"/>
      <c r="LQO97" s="88"/>
      <c r="LQP97" s="88"/>
      <c r="LQQ97" s="88"/>
      <c r="LQR97" s="88"/>
      <c r="LQS97" s="88"/>
      <c r="LQT97" s="88"/>
      <c r="LQU97" s="88"/>
      <c r="LQV97" s="88"/>
      <c r="LQW97" s="88"/>
      <c r="LQX97" s="88"/>
      <c r="LQY97" s="88"/>
      <c r="LQZ97" s="88"/>
      <c r="LRA97" s="88"/>
      <c r="LRB97" s="88"/>
      <c r="LRC97" s="88"/>
      <c r="LRD97" s="88"/>
      <c r="LRE97" s="88"/>
      <c r="LRF97" s="88"/>
      <c r="LRG97" s="88"/>
      <c r="LRH97" s="88"/>
      <c r="LRI97" s="88"/>
      <c r="LRJ97" s="88"/>
      <c r="LRK97" s="88"/>
      <c r="LRL97" s="88"/>
      <c r="LRM97" s="88"/>
      <c r="LRN97" s="88"/>
      <c r="LRO97" s="88"/>
      <c r="LRP97" s="88"/>
      <c r="LRQ97" s="88"/>
      <c r="LRR97" s="88"/>
      <c r="LRS97" s="88"/>
      <c r="LRT97" s="88"/>
      <c r="LRU97" s="88"/>
      <c r="LRV97" s="88"/>
      <c r="LRW97" s="88"/>
      <c r="LRX97" s="88"/>
      <c r="LRY97" s="88"/>
      <c r="LRZ97" s="88"/>
      <c r="LSA97" s="88"/>
      <c r="LSB97" s="88"/>
      <c r="LSC97" s="88"/>
      <c r="LSD97" s="88"/>
      <c r="LSE97" s="88"/>
      <c r="LSF97" s="88"/>
      <c r="LSG97" s="88"/>
      <c r="LSH97" s="88"/>
      <c r="LSI97" s="88"/>
      <c r="LSJ97" s="88"/>
      <c r="LSK97" s="88"/>
      <c r="LSL97" s="88"/>
      <c r="LSM97" s="88"/>
      <c r="LSN97" s="88"/>
      <c r="LSO97" s="88"/>
      <c r="LSP97" s="88"/>
      <c r="LSQ97" s="88"/>
      <c r="LSR97" s="88"/>
      <c r="LSS97" s="88"/>
      <c r="LST97" s="88"/>
      <c r="LSU97" s="88"/>
      <c r="LSV97" s="88"/>
      <c r="LSW97" s="88"/>
      <c r="LSX97" s="88"/>
      <c r="LSY97" s="88"/>
      <c r="LSZ97" s="88"/>
      <c r="LTA97" s="88"/>
      <c r="LTB97" s="88"/>
      <c r="LTC97" s="88"/>
      <c r="LTD97" s="88"/>
      <c r="LTE97" s="88"/>
      <c r="LTF97" s="88"/>
      <c r="LTG97" s="88"/>
      <c r="LTH97" s="88"/>
      <c r="LTI97" s="88"/>
      <c r="LTJ97" s="88"/>
      <c r="LTK97" s="88"/>
      <c r="LTL97" s="88"/>
      <c r="LTM97" s="88"/>
      <c r="LTN97" s="88"/>
      <c r="LTO97" s="88"/>
      <c r="LTP97" s="88"/>
      <c r="LTQ97" s="88"/>
      <c r="LTR97" s="88"/>
      <c r="LTS97" s="88"/>
      <c r="LTT97" s="88"/>
      <c r="LTU97" s="88"/>
      <c r="LTV97" s="88"/>
      <c r="LTW97" s="88"/>
      <c r="LTX97" s="88"/>
      <c r="LTY97" s="88"/>
      <c r="LTZ97" s="88"/>
      <c r="LUA97" s="88"/>
      <c r="LUB97" s="88"/>
      <c r="LUC97" s="88"/>
      <c r="LUD97" s="88"/>
      <c r="LUE97" s="88"/>
      <c r="LUF97" s="88"/>
      <c r="LUG97" s="88"/>
      <c r="LUH97" s="88"/>
      <c r="LUI97" s="88"/>
      <c r="LUJ97" s="88"/>
      <c r="LUK97" s="88"/>
      <c r="LUL97" s="88"/>
      <c r="LUM97" s="88"/>
      <c r="LUN97" s="88"/>
      <c r="LUO97" s="88"/>
      <c r="LUP97" s="88"/>
      <c r="LUQ97" s="88"/>
      <c r="LUR97" s="88"/>
      <c r="LUS97" s="88"/>
      <c r="LUT97" s="88"/>
      <c r="LUU97" s="88"/>
      <c r="LUV97" s="88"/>
      <c r="LUW97" s="88"/>
      <c r="LUX97" s="88"/>
      <c r="LUY97" s="88"/>
      <c r="LUZ97" s="88"/>
      <c r="LVA97" s="88"/>
      <c r="LVB97" s="88"/>
      <c r="LVC97" s="88"/>
      <c r="LVD97" s="88"/>
      <c r="LVE97" s="88"/>
      <c r="LVF97" s="88"/>
      <c r="LVG97" s="88"/>
      <c r="LVH97" s="88"/>
      <c r="LVI97" s="88"/>
      <c r="LVJ97" s="88"/>
      <c r="LVK97" s="88"/>
      <c r="LVL97" s="88"/>
      <c r="LVM97" s="88"/>
      <c r="LVN97" s="88"/>
      <c r="LVO97" s="88"/>
      <c r="LVP97" s="88"/>
      <c r="LVQ97" s="88"/>
      <c r="LVR97" s="88"/>
      <c r="LVS97" s="88"/>
      <c r="LVT97" s="88"/>
      <c r="LVU97" s="88"/>
      <c r="LVV97" s="88"/>
      <c r="LVW97" s="88"/>
      <c r="LVX97" s="88"/>
      <c r="LVY97" s="88"/>
      <c r="LVZ97" s="88"/>
      <c r="LWA97" s="88"/>
      <c r="LWB97" s="88"/>
      <c r="LWC97" s="88"/>
      <c r="LWD97" s="88"/>
      <c r="LWE97" s="88"/>
      <c r="LWF97" s="88"/>
      <c r="LWG97" s="88"/>
      <c r="LWH97" s="88"/>
      <c r="LWI97" s="88"/>
      <c r="LWJ97" s="88"/>
      <c r="LWK97" s="88"/>
      <c r="LWL97" s="88"/>
      <c r="LWM97" s="88"/>
      <c r="LWN97" s="88"/>
      <c r="LWO97" s="88"/>
      <c r="LWP97" s="88"/>
      <c r="LWQ97" s="88"/>
      <c r="LWR97" s="88"/>
      <c r="LWS97" s="88"/>
      <c r="LWT97" s="88"/>
      <c r="LWU97" s="88"/>
      <c r="LWV97" s="88"/>
      <c r="LWW97" s="88"/>
      <c r="LWX97" s="88"/>
      <c r="LWY97" s="88"/>
      <c r="LWZ97" s="88"/>
      <c r="LXA97" s="88"/>
      <c r="LXB97" s="88"/>
      <c r="LXC97" s="88"/>
      <c r="LXD97" s="88"/>
      <c r="LXE97" s="88"/>
      <c r="LXF97" s="88"/>
      <c r="LXG97" s="88"/>
      <c r="LXH97" s="88"/>
      <c r="LXI97" s="88"/>
      <c r="LXJ97" s="88"/>
      <c r="LXK97" s="88"/>
      <c r="LXL97" s="88"/>
      <c r="LXM97" s="88"/>
      <c r="LXN97" s="88"/>
      <c r="LXO97" s="88"/>
      <c r="LXP97" s="88"/>
      <c r="LXQ97" s="88"/>
      <c r="LXR97" s="88"/>
      <c r="LXS97" s="88"/>
      <c r="LXT97" s="88"/>
      <c r="LXU97" s="88"/>
      <c r="LXV97" s="88"/>
      <c r="LXW97" s="88"/>
      <c r="LXX97" s="88"/>
      <c r="LXY97" s="88"/>
      <c r="LXZ97" s="88"/>
      <c r="LYA97" s="88"/>
      <c r="LYB97" s="88"/>
      <c r="LYC97" s="88"/>
      <c r="LYD97" s="88"/>
      <c r="LYE97" s="88"/>
      <c r="LYF97" s="88"/>
      <c r="LYG97" s="88"/>
      <c r="LYH97" s="88"/>
      <c r="LYI97" s="88"/>
      <c r="LYJ97" s="88"/>
      <c r="LYK97" s="88"/>
      <c r="LYL97" s="88"/>
      <c r="LYM97" s="88"/>
      <c r="LYN97" s="88"/>
      <c r="LYO97" s="88"/>
      <c r="LYP97" s="88"/>
      <c r="LYQ97" s="88"/>
      <c r="LYR97" s="88"/>
      <c r="LYS97" s="88"/>
      <c r="LYT97" s="88"/>
      <c r="LYU97" s="88"/>
      <c r="LYV97" s="88"/>
      <c r="LYW97" s="88"/>
      <c r="LYX97" s="88"/>
      <c r="LYY97" s="88"/>
      <c r="LYZ97" s="88"/>
      <c r="LZA97" s="88"/>
      <c r="LZB97" s="88"/>
      <c r="LZC97" s="88"/>
      <c r="LZD97" s="88"/>
      <c r="LZE97" s="88"/>
      <c r="LZF97" s="88"/>
      <c r="LZG97" s="88"/>
      <c r="LZH97" s="88"/>
      <c r="LZI97" s="88"/>
      <c r="LZJ97" s="88"/>
      <c r="LZK97" s="88"/>
      <c r="LZL97" s="88"/>
      <c r="LZM97" s="88"/>
      <c r="LZN97" s="88"/>
      <c r="LZO97" s="88"/>
      <c r="LZP97" s="88"/>
      <c r="LZQ97" s="88"/>
      <c r="LZR97" s="88"/>
      <c r="LZS97" s="88"/>
      <c r="LZT97" s="88"/>
      <c r="LZU97" s="88"/>
      <c r="LZV97" s="88"/>
      <c r="LZW97" s="88"/>
      <c r="LZX97" s="88"/>
      <c r="LZY97" s="88"/>
      <c r="LZZ97" s="88"/>
      <c r="MAA97" s="88"/>
      <c r="MAB97" s="88"/>
      <c r="MAC97" s="88"/>
      <c r="MAD97" s="88"/>
      <c r="MAE97" s="88"/>
      <c r="MAF97" s="88"/>
      <c r="MAG97" s="88"/>
      <c r="MAH97" s="88"/>
      <c r="MAI97" s="88"/>
      <c r="MAJ97" s="88"/>
      <c r="MAK97" s="88"/>
      <c r="MAL97" s="88"/>
      <c r="MAM97" s="88"/>
      <c r="MAN97" s="88"/>
      <c r="MAO97" s="88"/>
      <c r="MAP97" s="88"/>
      <c r="MAQ97" s="88"/>
      <c r="MAR97" s="88"/>
      <c r="MAS97" s="88"/>
      <c r="MAT97" s="88"/>
      <c r="MAU97" s="88"/>
      <c r="MAV97" s="88"/>
      <c r="MAW97" s="88"/>
      <c r="MAX97" s="88"/>
      <c r="MAY97" s="88"/>
      <c r="MAZ97" s="88"/>
      <c r="MBA97" s="88"/>
      <c r="MBB97" s="88"/>
      <c r="MBC97" s="88"/>
      <c r="MBD97" s="88"/>
      <c r="MBE97" s="88"/>
      <c r="MBF97" s="88"/>
      <c r="MBG97" s="88"/>
      <c r="MBH97" s="88"/>
      <c r="MBI97" s="88"/>
      <c r="MBJ97" s="88"/>
      <c r="MBK97" s="88"/>
      <c r="MBL97" s="88"/>
      <c r="MBM97" s="88"/>
      <c r="MBN97" s="88"/>
      <c r="MBO97" s="88"/>
      <c r="MBP97" s="88"/>
      <c r="MBQ97" s="88"/>
      <c r="MBR97" s="88"/>
      <c r="MBS97" s="88"/>
      <c r="MBT97" s="88"/>
      <c r="MBU97" s="88"/>
      <c r="MBV97" s="88"/>
      <c r="MBW97" s="88"/>
      <c r="MBX97" s="88"/>
      <c r="MBY97" s="88"/>
      <c r="MBZ97" s="88"/>
      <c r="MCA97" s="88"/>
      <c r="MCB97" s="88"/>
      <c r="MCC97" s="88"/>
      <c r="MCD97" s="88"/>
      <c r="MCE97" s="88"/>
      <c r="MCF97" s="88"/>
      <c r="MCG97" s="88"/>
      <c r="MCH97" s="88"/>
      <c r="MCI97" s="88"/>
      <c r="MCJ97" s="88"/>
      <c r="MCK97" s="88"/>
      <c r="MCL97" s="88"/>
      <c r="MCM97" s="88"/>
      <c r="MCN97" s="88"/>
      <c r="MCO97" s="88"/>
      <c r="MCP97" s="88"/>
      <c r="MCQ97" s="88"/>
      <c r="MCR97" s="88"/>
      <c r="MCS97" s="88"/>
      <c r="MCT97" s="88"/>
      <c r="MCU97" s="88"/>
      <c r="MCV97" s="88"/>
      <c r="MCW97" s="88"/>
      <c r="MCX97" s="88"/>
      <c r="MCY97" s="88"/>
      <c r="MCZ97" s="88"/>
      <c r="MDA97" s="88"/>
      <c r="MDB97" s="88"/>
      <c r="MDC97" s="88"/>
      <c r="MDD97" s="88"/>
      <c r="MDE97" s="88"/>
      <c r="MDF97" s="88"/>
      <c r="MDG97" s="88"/>
      <c r="MDH97" s="88"/>
      <c r="MDI97" s="88"/>
      <c r="MDJ97" s="88"/>
      <c r="MDK97" s="88"/>
      <c r="MDL97" s="88"/>
      <c r="MDM97" s="88"/>
      <c r="MDN97" s="88"/>
      <c r="MDO97" s="88"/>
      <c r="MDP97" s="88"/>
      <c r="MDQ97" s="88"/>
      <c r="MDR97" s="88"/>
      <c r="MDS97" s="88"/>
      <c r="MDT97" s="88"/>
      <c r="MDU97" s="88"/>
      <c r="MDV97" s="88"/>
      <c r="MDW97" s="88"/>
      <c r="MDX97" s="88"/>
      <c r="MDY97" s="88"/>
      <c r="MDZ97" s="88"/>
      <c r="MEA97" s="88"/>
      <c r="MEB97" s="88"/>
      <c r="MEC97" s="88"/>
      <c r="MED97" s="88"/>
      <c r="MEE97" s="88"/>
      <c r="MEF97" s="88"/>
      <c r="MEG97" s="88"/>
      <c r="MEH97" s="88"/>
      <c r="MEI97" s="88"/>
      <c r="MEJ97" s="88"/>
      <c r="MEK97" s="88"/>
      <c r="MEL97" s="88"/>
      <c r="MEM97" s="88"/>
      <c r="MEN97" s="88"/>
      <c r="MEO97" s="88"/>
      <c r="MEP97" s="88"/>
      <c r="MEQ97" s="88"/>
      <c r="MER97" s="88"/>
      <c r="MES97" s="88"/>
      <c r="MET97" s="88"/>
      <c r="MEU97" s="88"/>
      <c r="MEV97" s="88"/>
      <c r="MEW97" s="88"/>
      <c r="MEX97" s="88"/>
      <c r="MEY97" s="88"/>
      <c r="MEZ97" s="88"/>
      <c r="MFA97" s="88"/>
      <c r="MFB97" s="88"/>
      <c r="MFC97" s="88"/>
      <c r="MFD97" s="88"/>
      <c r="MFE97" s="88"/>
      <c r="MFF97" s="88"/>
      <c r="MFG97" s="88"/>
      <c r="MFH97" s="88"/>
      <c r="MFI97" s="88"/>
      <c r="MFJ97" s="88"/>
      <c r="MFK97" s="88"/>
      <c r="MFL97" s="88"/>
      <c r="MFM97" s="88"/>
      <c r="MFN97" s="88"/>
      <c r="MFO97" s="88"/>
      <c r="MFP97" s="88"/>
      <c r="MFQ97" s="88"/>
      <c r="MFR97" s="88"/>
      <c r="MFS97" s="88"/>
      <c r="MFT97" s="88"/>
      <c r="MFU97" s="88"/>
      <c r="MFV97" s="88"/>
      <c r="MFW97" s="88"/>
      <c r="MFX97" s="88"/>
      <c r="MFY97" s="88"/>
      <c r="MFZ97" s="88"/>
      <c r="MGA97" s="88"/>
      <c r="MGB97" s="88"/>
      <c r="MGC97" s="88"/>
      <c r="MGD97" s="88"/>
      <c r="MGE97" s="88"/>
      <c r="MGF97" s="88"/>
      <c r="MGG97" s="88"/>
      <c r="MGH97" s="88"/>
      <c r="MGI97" s="88"/>
      <c r="MGJ97" s="88"/>
      <c r="MGK97" s="88"/>
      <c r="MGL97" s="88"/>
      <c r="MGM97" s="88"/>
      <c r="MGN97" s="88"/>
      <c r="MGO97" s="88"/>
      <c r="MGP97" s="88"/>
      <c r="MGQ97" s="88"/>
      <c r="MGR97" s="88"/>
      <c r="MGS97" s="88"/>
      <c r="MGT97" s="88"/>
      <c r="MGU97" s="88"/>
      <c r="MGV97" s="88"/>
      <c r="MGW97" s="88"/>
      <c r="MGX97" s="88"/>
      <c r="MGY97" s="88"/>
      <c r="MGZ97" s="88"/>
      <c r="MHA97" s="88"/>
      <c r="MHB97" s="88"/>
      <c r="MHC97" s="88"/>
      <c r="MHD97" s="88"/>
      <c r="MHE97" s="88"/>
      <c r="MHF97" s="88"/>
      <c r="MHG97" s="88"/>
      <c r="MHH97" s="88"/>
      <c r="MHI97" s="88"/>
      <c r="MHJ97" s="88"/>
      <c r="MHK97" s="88"/>
      <c r="MHL97" s="88"/>
      <c r="MHM97" s="88"/>
      <c r="MHN97" s="88"/>
      <c r="MHO97" s="88"/>
      <c r="MHP97" s="88"/>
      <c r="MHQ97" s="88"/>
      <c r="MHR97" s="88"/>
      <c r="MHS97" s="88"/>
      <c r="MHT97" s="88"/>
      <c r="MHU97" s="88"/>
      <c r="MHV97" s="88"/>
      <c r="MHW97" s="88"/>
      <c r="MHX97" s="88"/>
      <c r="MHY97" s="88"/>
      <c r="MHZ97" s="88"/>
      <c r="MIA97" s="88"/>
      <c r="MIB97" s="88"/>
      <c r="MIC97" s="88"/>
      <c r="MID97" s="88"/>
      <c r="MIE97" s="88"/>
      <c r="MIF97" s="88"/>
      <c r="MIG97" s="88"/>
      <c r="MIH97" s="88"/>
      <c r="MII97" s="88"/>
      <c r="MIJ97" s="88"/>
      <c r="MIK97" s="88"/>
      <c r="MIL97" s="88"/>
      <c r="MIM97" s="88"/>
      <c r="MIN97" s="88"/>
      <c r="MIO97" s="88"/>
      <c r="MIP97" s="88"/>
      <c r="MIQ97" s="88"/>
      <c r="MIR97" s="88"/>
      <c r="MIS97" s="88"/>
      <c r="MIT97" s="88"/>
      <c r="MIU97" s="88"/>
      <c r="MIV97" s="88"/>
      <c r="MIW97" s="88"/>
      <c r="MIX97" s="88"/>
      <c r="MIY97" s="88"/>
      <c r="MIZ97" s="88"/>
      <c r="MJA97" s="88"/>
      <c r="MJB97" s="88"/>
      <c r="MJC97" s="88"/>
      <c r="MJD97" s="88"/>
      <c r="MJE97" s="88"/>
      <c r="MJF97" s="88"/>
      <c r="MJG97" s="88"/>
      <c r="MJH97" s="88"/>
      <c r="MJI97" s="88"/>
      <c r="MJJ97" s="88"/>
      <c r="MJK97" s="88"/>
      <c r="MJL97" s="88"/>
      <c r="MJM97" s="88"/>
      <c r="MJN97" s="88"/>
      <c r="MJO97" s="88"/>
      <c r="MJP97" s="88"/>
      <c r="MJQ97" s="88"/>
      <c r="MJR97" s="88"/>
      <c r="MJS97" s="88"/>
      <c r="MJT97" s="88"/>
      <c r="MJU97" s="88"/>
      <c r="MJV97" s="88"/>
      <c r="MJW97" s="88"/>
      <c r="MJX97" s="88"/>
      <c r="MJY97" s="88"/>
      <c r="MJZ97" s="88"/>
      <c r="MKA97" s="88"/>
      <c r="MKB97" s="88"/>
      <c r="MKC97" s="88"/>
      <c r="MKD97" s="88"/>
      <c r="MKE97" s="88"/>
      <c r="MKF97" s="88"/>
      <c r="MKG97" s="88"/>
      <c r="MKH97" s="88"/>
      <c r="MKI97" s="88"/>
      <c r="MKJ97" s="88"/>
      <c r="MKK97" s="88"/>
      <c r="MKL97" s="88"/>
      <c r="MKM97" s="88"/>
      <c r="MKN97" s="88"/>
      <c r="MKO97" s="88"/>
      <c r="MKP97" s="88"/>
      <c r="MKQ97" s="88"/>
      <c r="MKR97" s="88"/>
      <c r="MKS97" s="88"/>
      <c r="MKT97" s="88"/>
      <c r="MKU97" s="88"/>
      <c r="MKV97" s="88"/>
      <c r="MKW97" s="88"/>
      <c r="MKX97" s="88"/>
      <c r="MKY97" s="88"/>
      <c r="MKZ97" s="88"/>
      <c r="MLA97" s="88"/>
      <c r="MLB97" s="88"/>
      <c r="MLC97" s="88"/>
      <c r="MLD97" s="88"/>
      <c r="MLE97" s="88"/>
      <c r="MLF97" s="88"/>
      <c r="MLG97" s="88"/>
      <c r="MLH97" s="88"/>
      <c r="MLI97" s="88"/>
      <c r="MLJ97" s="88"/>
      <c r="MLK97" s="88"/>
      <c r="MLL97" s="88"/>
      <c r="MLM97" s="88"/>
      <c r="MLN97" s="88"/>
      <c r="MLO97" s="88"/>
      <c r="MLP97" s="88"/>
      <c r="MLQ97" s="88"/>
      <c r="MLR97" s="88"/>
      <c r="MLS97" s="88"/>
      <c r="MLT97" s="88"/>
      <c r="MLU97" s="88"/>
      <c r="MLV97" s="88"/>
      <c r="MLW97" s="88"/>
      <c r="MLX97" s="88"/>
      <c r="MLY97" s="88"/>
      <c r="MLZ97" s="88"/>
      <c r="MMA97" s="88"/>
      <c r="MMB97" s="88"/>
      <c r="MMC97" s="88"/>
      <c r="MMD97" s="88"/>
      <c r="MME97" s="88"/>
      <c r="MMF97" s="88"/>
      <c r="MMG97" s="88"/>
      <c r="MMH97" s="88"/>
      <c r="MMI97" s="88"/>
      <c r="MMJ97" s="88"/>
      <c r="MMK97" s="88"/>
      <c r="MML97" s="88"/>
      <c r="MMM97" s="88"/>
      <c r="MMN97" s="88"/>
      <c r="MMO97" s="88"/>
      <c r="MMP97" s="88"/>
      <c r="MMQ97" s="88"/>
      <c r="MMR97" s="88"/>
      <c r="MMS97" s="88"/>
      <c r="MMT97" s="88"/>
      <c r="MMU97" s="88"/>
      <c r="MMV97" s="88"/>
      <c r="MMW97" s="88"/>
      <c r="MMX97" s="88"/>
      <c r="MMY97" s="88"/>
      <c r="MMZ97" s="88"/>
      <c r="MNA97" s="88"/>
      <c r="MNB97" s="88"/>
      <c r="MNC97" s="88"/>
      <c r="MND97" s="88"/>
      <c r="MNE97" s="88"/>
      <c r="MNF97" s="88"/>
      <c r="MNG97" s="88"/>
      <c r="MNH97" s="88"/>
      <c r="MNI97" s="88"/>
      <c r="MNJ97" s="88"/>
      <c r="MNK97" s="88"/>
      <c r="MNL97" s="88"/>
      <c r="MNM97" s="88"/>
      <c r="MNN97" s="88"/>
      <c r="MNO97" s="88"/>
      <c r="MNP97" s="88"/>
      <c r="MNQ97" s="88"/>
      <c r="MNR97" s="88"/>
      <c r="MNS97" s="88"/>
      <c r="MNT97" s="88"/>
      <c r="MNU97" s="88"/>
      <c r="MNV97" s="88"/>
      <c r="MNW97" s="88"/>
      <c r="MNX97" s="88"/>
      <c r="MNY97" s="88"/>
      <c r="MNZ97" s="88"/>
      <c r="MOA97" s="88"/>
      <c r="MOB97" s="88"/>
      <c r="MOC97" s="88"/>
      <c r="MOD97" s="88"/>
      <c r="MOE97" s="88"/>
      <c r="MOF97" s="88"/>
      <c r="MOG97" s="88"/>
      <c r="MOH97" s="88"/>
      <c r="MOI97" s="88"/>
      <c r="MOJ97" s="88"/>
      <c r="MOK97" s="88"/>
      <c r="MOL97" s="88"/>
      <c r="MOM97" s="88"/>
      <c r="MON97" s="88"/>
      <c r="MOO97" s="88"/>
      <c r="MOP97" s="88"/>
      <c r="MOQ97" s="88"/>
      <c r="MOR97" s="88"/>
      <c r="MOS97" s="88"/>
      <c r="MOT97" s="88"/>
      <c r="MOU97" s="88"/>
      <c r="MOV97" s="88"/>
      <c r="MOW97" s="88"/>
      <c r="MOX97" s="88"/>
      <c r="MOY97" s="88"/>
      <c r="MOZ97" s="88"/>
      <c r="MPA97" s="88"/>
      <c r="MPB97" s="88"/>
      <c r="MPC97" s="88"/>
      <c r="MPD97" s="88"/>
      <c r="MPE97" s="88"/>
      <c r="MPF97" s="88"/>
      <c r="MPG97" s="88"/>
      <c r="MPH97" s="88"/>
      <c r="MPI97" s="88"/>
      <c r="MPJ97" s="88"/>
      <c r="MPK97" s="88"/>
      <c r="MPL97" s="88"/>
      <c r="MPM97" s="88"/>
      <c r="MPN97" s="88"/>
      <c r="MPO97" s="88"/>
      <c r="MPP97" s="88"/>
      <c r="MPQ97" s="88"/>
      <c r="MPR97" s="88"/>
      <c r="MPS97" s="88"/>
      <c r="MPT97" s="88"/>
      <c r="MPU97" s="88"/>
      <c r="MPV97" s="88"/>
      <c r="MPW97" s="88"/>
      <c r="MPX97" s="88"/>
      <c r="MPY97" s="88"/>
      <c r="MPZ97" s="88"/>
      <c r="MQA97" s="88"/>
      <c r="MQB97" s="88"/>
      <c r="MQC97" s="88"/>
      <c r="MQD97" s="88"/>
      <c r="MQE97" s="88"/>
      <c r="MQF97" s="88"/>
      <c r="MQG97" s="88"/>
      <c r="MQH97" s="88"/>
      <c r="MQI97" s="88"/>
      <c r="MQJ97" s="88"/>
      <c r="MQK97" s="88"/>
      <c r="MQL97" s="88"/>
      <c r="MQM97" s="88"/>
      <c r="MQN97" s="88"/>
      <c r="MQO97" s="88"/>
      <c r="MQP97" s="88"/>
      <c r="MQQ97" s="88"/>
      <c r="MQR97" s="88"/>
      <c r="MQS97" s="88"/>
      <c r="MQT97" s="88"/>
      <c r="MQU97" s="88"/>
      <c r="MQV97" s="88"/>
      <c r="MQW97" s="88"/>
      <c r="MQX97" s="88"/>
      <c r="MQY97" s="88"/>
      <c r="MQZ97" s="88"/>
      <c r="MRA97" s="88"/>
      <c r="MRB97" s="88"/>
      <c r="MRC97" s="88"/>
      <c r="MRD97" s="88"/>
      <c r="MRE97" s="88"/>
      <c r="MRF97" s="88"/>
      <c r="MRG97" s="88"/>
      <c r="MRH97" s="88"/>
      <c r="MRI97" s="88"/>
      <c r="MRJ97" s="88"/>
      <c r="MRK97" s="88"/>
      <c r="MRL97" s="88"/>
      <c r="MRM97" s="88"/>
      <c r="MRN97" s="88"/>
      <c r="MRO97" s="88"/>
      <c r="MRP97" s="88"/>
      <c r="MRQ97" s="88"/>
      <c r="MRR97" s="88"/>
      <c r="MRS97" s="88"/>
      <c r="MRT97" s="88"/>
      <c r="MRU97" s="88"/>
      <c r="MRV97" s="88"/>
      <c r="MRW97" s="88"/>
      <c r="MRX97" s="88"/>
      <c r="MRY97" s="88"/>
      <c r="MRZ97" s="88"/>
      <c r="MSA97" s="88"/>
      <c r="MSB97" s="88"/>
      <c r="MSC97" s="88"/>
      <c r="MSD97" s="88"/>
      <c r="MSE97" s="88"/>
      <c r="MSF97" s="88"/>
      <c r="MSG97" s="88"/>
      <c r="MSH97" s="88"/>
      <c r="MSI97" s="88"/>
      <c r="MSJ97" s="88"/>
      <c r="MSK97" s="88"/>
      <c r="MSL97" s="88"/>
      <c r="MSM97" s="88"/>
      <c r="MSN97" s="88"/>
      <c r="MSO97" s="88"/>
      <c r="MSP97" s="88"/>
      <c r="MSQ97" s="88"/>
      <c r="MSR97" s="88"/>
      <c r="MSS97" s="88"/>
      <c r="MST97" s="88"/>
      <c r="MSU97" s="88"/>
      <c r="MSV97" s="88"/>
      <c r="MSW97" s="88"/>
      <c r="MSX97" s="88"/>
      <c r="MSY97" s="88"/>
      <c r="MSZ97" s="88"/>
      <c r="MTA97" s="88"/>
      <c r="MTB97" s="88"/>
      <c r="MTC97" s="88"/>
      <c r="MTD97" s="88"/>
      <c r="MTE97" s="88"/>
      <c r="MTF97" s="88"/>
      <c r="MTG97" s="88"/>
      <c r="MTH97" s="88"/>
      <c r="MTI97" s="88"/>
      <c r="MTJ97" s="88"/>
      <c r="MTK97" s="88"/>
      <c r="MTL97" s="88"/>
      <c r="MTM97" s="88"/>
      <c r="MTN97" s="88"/>
      <c r="MTO97" s="88"/>
      <c r="MTP97" s="88"/>
      <c r="MTQ97" s="88"/>
      <c r="MTR97" s="88"/>
      <c r="MTS97" s="88"/>
      <c r="MTT97" s="88"/>
      <c r="MTU97" s="88"/>
      <c r="MTV97" s="88"/>
      <c r="MTW97" s="88"/>
      <c r="MTX97" s="88"/>
      <c r="MTY97" s="88"/>
      <c r="MTZ97" s="88"/>
      <c r="MUA97" s="88"/>
      <c r="MUB97" s="88"/>
      <c r="MUC97" s="88"/>
      <c r="MUD97" s="88"/>
      <c r="MUE97" s="88"/>
      <c r="MUF97" s="88"/>
      <c r="MUG97" s="88"/>
      <c r="MUH97" s="88"/>
      <c r="MUI97" s="88"/>
      <c r="MUJ97" s="88"/>
      <c r="MUK97" s="88"/>
      <c r="MUL97" s="88"/>
      <c r="MUM97" s="88"/>
      <c r="MUN97" s="88"/>
      <c r="MUO97" s="88"/>
      <c r="MUP97" s="88"/>
      <c r="MUQ97" s="88"/>
      <c r="MUR97" s="88"/>
      <c r="MUS97" s="88"/>
      <c r="MUT97" s="88"/>
      <c r="MUU97" s="88"/>
      <c r="MUV97" s="88"/>
      <c r="MUW97" s="88"/>
      <c r="MUX97" s="88"/>
      <c r="MUY97" s="88"/>
      <c r="MUZ97" s="88"/>
      <c r="MVA97" s="88"/>
      <c r="MVB97" s="88"/>
      <c r="MVC97" s="88"/>
      <c r="MVD97" s="88"/>
      <c r="MVE97" s="88"/>
      <c r="MVF97" s="88"/>
      <c r="MVG97" s="88"/>
      <c r="MVH97" s="88"/>
      <c r="MVI97" s="88"/>
      <c r="MVJ97" s="88"/>
      <c r="MVK97" s="88"/>
      <c r="MVL97" s="88"/>
      <c r="MVM97" s="88"/>
      <c r="MVN97" s="88"/>
      <c r="MVO97" s="88"/>
      <c r="MVP97" s="88"/>
      <c r="MVQ97" s="88"/>
      <c r="MVR97" s="88"/>
      <c r="MVS97" s="88"/>
      <c r="MVT97" s="88"/>
      <c r="MVU97" s="88"/>
      <c r="MVV97" s="88"/>
      <c r="MVW97" s="88"/>
      <c r="MVX97" s="88"/>
      <c r="MVY97" s="88"/>
      <c r="MVZ97" s="88"/>
      <c r="MWA97" s="88"/>
      <c r="MWB97" s="88"/>
      <c r="MWC97" s="88"/>
      <c r="MWD97" s="88"/>
      <c r="MWE97" s="88"/>
      <c r="MWF97" s="88"/>
      <c r="MWG97" s="88"/>
      <c r="MWH97" s="88"/>
      <c r="MWI97" s="88"/>
      <c r="MWJ97" s="88"/>
      <c r="MWK97" s="88"/>
      <c r="MWL97" s="88"/>
      <c r="MWM97" s="88"/>
      <c r="MWN97" s="88"/>
      <c r="MWO97" s="88"/>
      <c r="MWP97" s="88"/>
      <c r="MWQ97" s="88"/>
      <c r="MWR97" s="88"/>
      <c r="MWS97" s="88"/>
      <c r="MWT97" s="88"/>
      <c r="MWU97" s="88"/>
      <c r="MWV97" s="88"/>
      <c r="MWW97" s="88"/>
      <c r="MWX97" s="88"/>
      <c r="MWY97" s="88"/>
      <c r="MWZ97" s="88"/>
      <c r="MXA97" s="88"/>
      <c r="MXB97" s="88"/>
      <c r="MXC97" s="88"/>
      <c r="MXD97" s="88"/>
      <c r="MXE97" s="88"/>
      <c r="MXF97" s="88"/>
      <c r="MXG97" s="88"/>
      <c r="MXH97" s="88"/>
      <c r="MXI97" s="88"/>
      <c r="MXJ97" s="88"/>
      <c r="MXK97" s="88"/>
      <c r="MXL97" s="88"/>
      <c r="MXM97" s="88"/>
      <c r="MXN97" s="88"/>
      <c r="MXO97" s="88"/>
      <c r="MXP97" s="88"/>
      <c r="MXQ97" s="88"/>
      <c r="MXR97" s="88"/>
      <c r="MXS97" s="88"/>
      <c r="MXT97" s="88"/>
      <c r="MXU97" s="88"/>
      <c r="MXV97" s="88"/>
      <c r="MXW97" s="88"/>
      <c r="MXX97" s="88"/>
      <c r="MXY97" s="88"/>
      <c r="MXZ97" s="88"/>
      <c r="MYA97" s="88"/>
      <c r="MYB97" s="88"/>
      <c r="MYC97" s="88"/>
      <c r="MYD97" s="88"/>
      <c r="MYE97" s="88"/>
      <c r="MYF97" s="88"/>
      <c r="MYG97" s="88"/>
      <c r="MYH97" s="88"/>
      <c r="MYI97" s="88"/>
      <c r="MYJ97" s="88"/>
      <c r="MYK97" s="88"/>
      <c r="MYL97" s="88"/>
      <c r="MYM97" s="88"/>
      <c r="MYN97" s="88"/>
      <c r="MYO97" s="88"/>
      <c r="MYP97" s="88"/>
      <c r="MYQ97" s="88"/>
      <c r="MYR97" s="88"/>
      <c r="MYS97" s="88"/>
      <c r="MYT97" s="88"/>
      <c r="MYU97" s="88"/>
      <c r="MYV97" s="88"/>
      <c r="MYW97" s="88"/>
      <c r="MYX97" s="88"/>
      <c r="MYY97" s="88"/>
      <c r="MYZ97" s="88"/>
      <c r="MZA97" s="88"/>
      <c r="MZB97" s="88"/>
      <c r="MZC97" s="88"/>
      <c r="MZD97" s="88"/>
      <c r="MZE97" s="88"/>
      <c r="MZF97" s="88"/>
      <c r="MZG97" s="88"/>
      <c r="MZH97" s="88"/>
      <c r="MZI97" s="88"/>
      <c r="MZJ97" s="88"/>
      <c r="MZK97" s="88"/>
      <c r="MZL97" s="88"/>
      <c r="MZM97" s="88"/>
      <c r="MZN97" s="88"/>
      <c r="MZO97" s="88"/>
      <c r="MZP97" s="88"/>
      <c r="MZQ97" s="88"/>
      <c r="MZR97" s="88"/>
      <c r="MZS97" s="88"/>
      <c r="MZT97" s="88"/>
      <c r="MZU97" s="88"/>
      <c r="MZV97" s="88"/>
      <c r="MZW97" s="88"/>
      <c r="MZX97" s="88"/>
      <c r="MZY97" s="88"/>
      <c r="MZZ97" s="88"/>
      <c r="NAA97" s="88"/>
      <c r="NAB97" s="88"/>
      <c r="NAC97" s="88"/>
      <c r="NAD97" s="88"/>
      <c r="NAE97" s="88"/>
      <c r="NAF97" s="88"/>
      <c r="NAG97" s="88"/>
      <c r="NAH97" s="88"/>
      <c r="NAI97" s="88"/>
      <c r="NAJ97" s="88"/>
      <c r="NAK97" s="88"/>
      <c r="NAL97" s="88"/>
      <c r="NAM97" s="88"/>
      <c r="NAN97" s="88"/>
      <c r="NAO97" s="88"/>
      <c r="NAP97" s="88"/>
      <c r="NAQ97" s="88"/>
      <c r="NAR97" s="88"/>
      <c r="NAS97" s="88"/>
      <c r="NAT97" s="88"/>
      <c r="NAU97" s="88"/>
      <c r="NAV97" s="88"/>
      <c r="NAW97" s="88"/>
      <c r="NAX97" s="88"/>
      <c r="NAY97" s="88"/>
      <c r="NAZ97" s="88"/>
      <c r="NBA97" s="88"/>
      <c r="NBB97" s="88"/>
      <c r="NBC97" s="88"/>
      <c r="NBD97" s="88"/>
      <c r="NBE97" s="88"/>
      <c r="NBF97" s="88"/>
      <c r="NBG97" s="88"/>
      <c r="NBH97" s="88"/>
      <c r="NBI97" s="88"/>
      <c r="NBJ97" s="88"/>
      <c r="NBK97" s="88"/>
      <c r="NBL97" s="88"/>
      <c r="NBM97" s="88"/>
      <c r="NBN97" s="88"/>
      <c r="NBO97" s="88"/>
      <c r="NBP97" s="88"/>
      <c r="NBQ97" s="88"/>
      <c r="NBR97" s="88"/>
      <c r="NBS97" s="88"/>
      <c r="NBT97" s="88"/>
      <c r="NBU97" s="88"/>
      <c r="NBV97" s="88"/>
      <c r="NBW97" s="88"/>
      <c r="NBX97" s="88"/>
      <c r="NBY97" s="88"/>
      <c r="NBZ97" s="88"/>
      <c r="NCA97" s="88"/>
      <c r="NCB97" s="88"/>
      <c r="NCC97" s="88"/>
      <c r="NCD97" s="88"/>
      <c r="NCE97" s="88"/>
      <c r="NCF97" s="88"/>
      <c r="NCG97" s="88"/>
      <c r="NCH97" s="88"/>
      <c r="NCI97" s="88"/>
      <c r="NCJ97" s="88"/>
      <c r="NCK97" s="88"/>
      <c r="NCL97" s="88"/>
      <c r="NCM97" s="88"/>
      <c r="NCN97" s="88"/>
      <c r="NCO97" s="88"/>
      <c r="NCP97" s="88"/>
      <c r="NCQ97" s="88"/>
      <c r="NCR97" s="88"/>
      <c r="NCS97" s="88"/>
      <c r="NCT97" s="88"/>
      <c r="NCU97" s="88"/>
      <c r="NCV97" s="88"/>
      <c r="NCW97" s="88"/>
      <c r="NCX97" s="88"/>
      <c r="NCY97" s="88"/>
      <c r="NCZ97" s="88"/>
      <c r="NDA97" s="88"/>
      <c r="NDB97" s="88"/>
      <c r="NDC97" s="88"/>
      <c r="NDD97" s="88"/>
      <c r="NDE97" s="88"/>
      <c r="NDF97" s="88"/>
      <c r="NDG97" s="88"/>
      <c r="NDH97" s="88"/>
      <c r="NDI97" s="88"/>
      <c r="NDJ97" s="88"/>
      <c r="NDK97" s="88"/>
      <c r="NDL97" s="88"/>
      <c r="NDM97" s="88"/>
      <c r="NDN97" s="88"/>
      <c r="NDO97" s="88"/>
      <c r="NDP97" s="88"/>
      <c r="NDQ97" s="88"/>
      <c r="NDR97" s="88"/>
      <c r="NDS97" s="88"/>
      <c r="NDT97" s="88"/>
      <c r="NDU97" s="88"/>
      <c r="NDV97" s="88"/>
      <c r="NDW97" s="88"/>
      <c r="NDX97" s="88"/>
      <c r="NDY97" s="88"/>
      <c r="NDZ97" s="88"/>
      <c r="NEA97" s="88"/>
      <c r="NEB97" s="88"/>
      <c r="NEC97" s="88"/>
      <c r="NED97" s="88"/>
      <c r="NEE97" s="88"/>
      <c r="NEF97" s="88"/>
      <c r="NEG97" s="88"/>
      <c r="NEH97" s="88"/>
      <c r="NEI97" s="88"/>
      <c r="NEJ97" s="88"/>
      <c r="NEK97" s="88"/>
      <c r="NEL97" s="88"/>
      <c r="NEM97" s="88"/>
      <c r="NEN97" s="88"/>
      <c r="NEO97" s="88"/>
      <c r="NEP97" s="88"/>
      <c r="NEQ97" s="88"/>
      <c r="NER97" s="88"/>
      <c r="NES97" s="88"/>
      <c r="NET97" s="88"/>
      <c r="NEU97" s="88"/>
      <c r="NEV97" s="88"/>
      <c r="NEW97" s="88"/>
      <c r="NEX97" s="88"/>
      <c r="NEY97" s="88"/>
      <c r="NEZ97" s="88"/>
      <c r="NFA97" s="88"/>
      <c r="NFB97" s="88"/>
      <c r="NFC97" s="88"/>
      <c r="NFD97" s="88"/>
      <c r="NFE97" s="88"/>
      <c r="NFF97" s="88"/>
      <c r="NFG97" s="88"/>
      <c r="NFH97" s="88"/>
      <c r="NFI97" s="88"/>
      <c r="NFJ97" s="88"/>
      <c r="NFK97" s="88"/>
      <c r="NFL97" s="88"/>
      <c r="NFM97" s="88"/>
      <c r="NFN97" s="88"/>
      <c r="NFO97" s="88"/>
      <c r="NFP97" s="88"/>
      <c r="NFQ97" s="88"/>
      <c r="NFR97" s="88"/>
      <c r="NFS97" s="88"/>
      <c r="NFT97" s="88"/>
      <c r="NFU97" s="88"/>
      <c r="NFV97" s="88"/>
      <c r="NFW97" s="88"/>
      <c r="NFX97" s="88"/>
      <c r="NFY97" s="88"/>
      <c r="NFZ97" s="88"/>
      <c r="NGA97" s="88"/>
      <c r="NGB97" s="88"/>
      <c r="NGC97" s="88"/>
      <c r="NGD97" s="88"/>
      <c r="NGE97" s="88"/>
      <c r="NGF97" s="88"/>
      <c r="NGG97" s="88"/>
      <c r="NGH97" s="88"/>
      <c r="NGI97" s="88"/>
      <c r="NGJ97" s="88"/>
      <c r="NGK97" s="88"/>
      <c r="NGL97" s="88"/>
      <c r="NGM97" s="88"/>
      <c r="NGN97" s="88"/>
      <c r="NGO97" s="88"/>
      <c r="NGP97" s="88"/>
      <c r="NGQ97" s="88"/>
      <c r="NGR97" s="88"/>
      <c r="NGS97" s="88"/>
      <c r="NGT97" s="88"/>
      <c r="NGU97" s="88"/>
      <c r="NGV97" s="88"/>
      <c r="NGW97" s="88"/>
      <c r="NGX97" s="88"/>
      <c r="NGY97" s="88"/>
      <c r="NGZ97" s="88"/>
      <c r="NHA97" s="88"/>
      <c r="NHB97" s="88"/>
      <c r="NHC97" s="88"/>
      <c r="NHD97" s="88"/>
      <c r="NHE97" s="88"/>
      <c r="NHF97" s="88"/>
      <c r="NHG97" s="88"/>
      <c r="NHH97" s="88"/>
      <c r="NHI97" s="88"/>
      <c r="NHJ97" s="88"/>
      <c r="NHK97" s="88"/>
      <c r="NHL97" s="88"/>
      <c r="NHM97" s="88"/>
      <c r="NHN97" s="88"/>
      <c r="NHO97" s="88"/>
      <c r="NHP97" s="88"/>
      <c r="NHQ97" s="88"/>
      <c r="NHR97" s="88"/>
      <c r="NHS97" s="88"/>
      <c r="NHT97" s="88"/>
      <c r="NHU97" s="88"/>
      <c r="NHV97" s="88"/>
      <c r="NHW97" s="88"/>
      <c r="NHX97" s="88"/>
      <c r="NHY97" s="88"/>
      <c r="NHZ97" s="88"/>
      <c r="NIA97" s="88"/>
      <c r="NIB97" s="88"/>
      <c r="NIC97" s="88"/>
      <c r="NID97" s="88"/>
      <c r="NIE97" s="88"/>
      <c r="NIF97" s="88"/>
      <c r="NIG97" s="88"/>
      <c r="NIH97" s="88"/>
      <c r="NII97" s="88"/>
      <c r="NIJ97" s="88"/>
      <c r="NIK97" s="88"/>
      <c r="NIL97" s="88"/>
      <c r="NIM97" s="88"/>
      <c r="NIN97" s="88"/>
      <c r="NIO97" s="88"/>
      <c r="NIP97" s="88"/>
      <c r="NIQ97" s="88"/>
      <c r="NIR97" s="88"/>
      <c r="NIS97" s="88"/>
      <c r="NIT97" s="88"/>
      <c r="NIU97" s="88"/>
      <c r="NIV97" s="88"/>
      <c r="NIW97" s="88"/>
      <c r="NIX97" s="88"/>
      <c r="NIY97" s="88"/>
      <c r="NIZ97" s="88"/>
      <c r="NJA97" s="88"/>
      <c r="NJB97" s="88"/>
      <c r="NJC97" s="88"/>
      <c r="NJD97" s="88"/>
      <c r="NJE97" s="88"/>
      <c r="NJF97" s="88"/>
      <c r="NJG97" s="88"/>
      <c r="NJH97" s="88"/>
      <c r="NJI97" s="88"/>
      <c r="NJJ97" s="88"/>
      <c r="NJK97" s="88"/>
      <c r="NJL97" s="88"/>
      <c r="NJM97" s="88"/>
      <c r="NJN97" s="88"/>
      <c r="NJO97" s="88"/>
      <c r="NJP97" s="88"/>
      <c r="NJQ97" s="88"/>
      <c r="NJR97" s="88"/>
      <c r="NJS97" s="88"/>
      <c r="NJT97" s="88"/>
      <c r="NJU97" s="88"/>
      <c r="NJV97" s="88"/>
      <c r="NJW97" s="88"/>
      <c r="NJX97" s="88"/>
      <c r="NJY97" s="88"/>
      <c r="NJZ97" s="88"/>
      <c r="NKA97" s="88"/>
      <c r="NKB97" s="88"/>
      <c r="NKC97" s="88"/>
      <c r="NKD97" s="88"/>
      <c r="NKE97" s="88"/>
      <c r="NKF97" s="88"/>
      <c r="NKG97" s="88"/>
      <c r="NKH97" s="88"/>
      <c r="NKI97" s="88"/>
      <c r="NKJ97" s="88"/>
      <c r="NKK97" s="88"/>
      <c r="NKL97" s="88"/>
      <c r="NKM97" s="88"/>
      <c r="NKN97" s="88"/>
      <c r="NKO97" s="88"/>
      <c r="NKP97" s="88"/>
      <c r="NKQ97" s="88"/>
      <c r="NKR97" s="88"/>
      <c r="NKS97" s="88"/>
      <c r="NKT97" s="88"/>
      <c r="NKU97" s="88"/>
      <c r="NKV97" s="88"/>
      <c r="NKW97" s="88"/>
      <c r="NKX97" s="88"/>
      <c r="NKY97" s="88"/>
      <c r="NKZ97" s="88"/>
      <c r="NLA97" s="88"/>
      <c r="NLB97" s="88"/>
      <c r="NLC97" s="88"/>
      <c r="NLD97" s="88"/>
      <c r="NLE97" s="88"/>
      <c r="NLF97" s="88"/>
      <c r="NLG97" s="88"/>
      <c r="NLH97" s="88"/>
      <c r="NLI97" s="88"/>
      <c r="NLJ97" s="88"/>
      <c r="NLK97" s="88"/>
      <c r="NLL97" s="88"/>
      <c r="NLM97" s="88"/>
      <c r="NLN97" s="88"/>
      <c r="NLO97" s="88"/>
      <c r="NLP97" s="88"/>
      <c r="NLQ97" s="88"/>
      <c r="NLR97" s="88"/>
      <c r="NLS97" s="88"/>
      <c r="NLT97" s="88"/>
      <c r="NLU97" s="88"/>
      <c r="NLV97" s="88"/>
      <c r="NLW97" s="88"/>
      <c r="NLX97" s="88"/>
      <c r="NLY97" s="88"/>
      <c r="NLZ97" s="88"/>
      <c r="NMA97" s="88"/>
      <c r="NMB97" s="88"/>
      <c r="NMC97" s="88"/>
      <c r="NMD97" s="88"/>
      <c r="NME97" s="88"/>
      <c r="NMF97" s="88"/>
      <c r="NMG97" s="88"/>
      <c r="NMH97" s="88"/>
      <c r="NMI97" s="88"/>
      <c r="NMJ97" s="88"/>
      <c r="NMK97" s="88"/>
      <c r="NML97" s="88"/>
      <c r="NMM97" s="88"/>
      <c r="NMN97" s="88"/>
      <c r="NMO97" s="88"/>
      <c r="NMP97" s="88"/>
      <c r="NMQ97" s="88"/>
      <c r="NMR97" s="88"/>
      <c r="NMS97" s="88"/>
      <c r="NMT97" s="88"/>
      <c r="NMU97" s="88"/>
      <c r="NMV97" s="88"/>
      <c r="NMW97" s="88"/>
      <c r="NMX97" s="88"/>
      <c r="NMY97" s="88"/>
      <c r="NMZ97" s="88"/>
      <c r="NNA97" s="88"/>
      <c r="NNB97" s="88"/>
      <c r="NNC97" s="88"/>
      <c r="NND97" s="88"/>
      <c r="NNE97" s="88"/>
      <c r="NNF97" s="88"/>
      <c r="NNG97" s="88"/>
      <c r="NNH97" s="88"/>
      <c r="NNI97" s="88"/>
      <c r="NNJ97" s="88"/>
      <c r="NNK97" s="88"/>
      <c r="NNL97" s="88"/>
      <c r="NNM97" s="88"/>
      <c r="NNN97" s="88"/>
      <c r="NNO97" s="88"/>
      <c r="NNP97" s="88"/>
      <c r="NNQ97" s="88"/>
      <c r="NNR97" s="88"/>
      <c r="NNS97" s="88"/>
      <c r="NNT97" s="88"/>
      <c r="NNU97" s="88"/>
      <c r="NNV97" s="88"/>
      <c r="NNW97" s="88"/>
      <c r="NNX97" s="88"/>
      <c r="NNY97" s="88"/>
      <c r="NNZ97" s="88"/>
      <c r="NOA97" s="88"/>
      <c r="NOB97" s="88"/>
      <c r="NOC97" s="88"/>
      <c r="NOD97" s="88"/>
      <c r="NOE97" s="88"/>
      <c r="NOF97" s="88"/>
      <c r="NOG97" s="88"/>
      <c r="NOH97" s="88"/>
      <c r="NOI97" s="88"/>
      <c r="NOJ97" s="88"/>
      <c r="NOK97" s="88"/>
      <c r="NOL97" s="88"/>
      <c r="NOM97" s="88"/>
      <c r="NON97" s="88"/>
      <c r="NOO97" s="88"/>
      <c r="NOP97" s="88"/>
      <c r="NOQ97" s="88"/>
      <c r="NOR97" s="88"/>
      <c r="NOS97" s="88"/>
      <c r="NOT97" s="88"/>
      <c r="NOU97" s="88"/>
      <c r="NOV97" s="88"/>
      <c r="NOW97" s="88"/>
      <c r="NOX97" s="88"/>
      <c r="NOY97" s="88"/>
      <c r="NOZ97" s="88"/>
      <c r="NPA97" s="88"/>
      <c r="NPB97" s="88"/>
      <c r="NPC97" s="88"/>
      <c r="NPD97" s="88"/>
      <c r="NPE97" s="88"/>
      <c r="NPF97" s="88"/>
      <c r="NPG97" s="88"/>
      <c r="NPH97" s="88"/>
      <c r="NPI97" s="88"/>
      <c r="NPJ97" s="88"/>
      <c r="NPK97" s="88"/>
      <c r="NPL97" s="88"/>
      <c r="NPM97" s="88"/>
      <c r="NPN97" s="88"/>
      <c r="NPO97" s="88"/>
      <c r="NPP97" s="88"/>
      <c r="NPQ97" s="88"/>
      <c r="NPR97" s="88"/>
      <c r="NPS97" s="88"/>
      <c r="NPT97" s="88"/>
      <c r="NPU97" s="88"/>
      <c r="NPV97" s="88"/>
      <c r="NPW97" s="88"/>
      <c r="NPX97" s="88"/>
      <c r="NPY97" s="88"/>
      <c r="NPZ97" s="88"/>
      <c r="NQA97" s="88"/>
      <c r="NQB97" s="88"/>
      <c r="NQC97" s="88"/>
      <c r="NQD97" s="88"/>
      <c r="NQE97" s="88"/>
      <c r="NQF97" s="88"/>
      <c r="NQG97" s="88"/>
      <c r="NQH97" s="88"/>
      <c r="NQI97" s="88"/>
      <c r="NQJ97" s="88"/>
      <c r="NQK97" s="88"/>
      <c r="NQL97" s="88"/>
      <c r="NQM97" s="88"/>
      <c r="NQN97" s="88"/>
      <c r="NQO97" s="88"/>
      <c r="NQP97" s="88"/>
      <c r="NQQ97" s="88"/>
      <c r="NQR97" s="88"/>
      <c r="NQS97" s="88"/>
      <c r="NQT97" s="88"/>
      <c r="NQU97" s="88"/>
      <c r="NQV97" s="88"/>
      <c r="NQW97" s="88"/>
      <c r="NQX97" s="88"/>
      <c r="NQY97" s="88"/>
      <c r="NQZ97" s="88"/>
      <c r="NRA97" s="88"/>
      <c r="NRB97" s="88"/>
      <c r="NRC97" s="88"/>
      <c r="NRD97" s="88"/>
      <c r="NRE97" s="88"/>
      <c r="NRF97" s="88"/>
      <c r="NRG97" s="88"/>
      <c r="NRH97" s="88"/>
      <c r="NRI97" s="88"/>
      <c r="NRJ97" s="88"/>
      <c r="NRK97" s="88"/>
      <c r="NRL97" s="88"/>
      <c r="NRM97" s="88"/>
      <c r="NRN97" s="88"/>
      <c r="NRO97" s="88"/>
      <c r="NRP97" s="88"/>
      <c r="NRQ97" s="88"/>
      <c r="NRR97" s="88"/>
      <c r="NRS97" s="88"/>
      <c r="NRT97" s="88"/>
      <c r="NRU97" s="88"/>
      <c r="NRV97" s="88"/>
      <c r="NRW97" s="88"/>
      <c r="NRX97" s="88"/>
      <c r="NRY97" s="88"/>
      <c r="NRZ97" s="88"/>
      <c r="NSA97" s="88"/>
      <c r="NSB97" s="88"/>
      <c r="NSC97" s="88"/>
      <c r="NSD97" s="88"/>
      <c r="NSE97" s="88"/>
      <c r="NSF97" s="88"/>
      <c r="NSG97" s="88"/>
      <c r="NSH97" s="88"/>
      <c r="NSI97" s="88"/>
      <c r="NSJ97" s="88"/>
      <c r="NSK97" s="88"/>
      <c r="NSL97" s="88"/>
      <c r="NSM97" s="88"/>
      <c r="NSN97" s="88"/>
      <c r="NSO97" s="88"/>
      <c r="NSP97" s="88"/>
      <c r="NSQ97" s="88"/>
      <c r="NSR97" s="88"/>
      <c r="NSS97" s="88"/>
      <c r="NST97" s="88"/>
      <c r="NSU97" s="88"/>
      <c r="NSV97" s="88"/>
      <c r="NSW97" s="88"/>
      <c r="NSX97" s="88"/>
      <c r="NSY97" s="88"/>
      <c r="NSZ97" s="88"/>
      <c r="NTA97" s="88"/>
      <c r="NTB97" s="88"/>
      <c r="NTC97" s="88"/>
      <c r="NTD97" s="88"/>
      <c r="NTE97" s="88"/>
      <c r="NTF97" s="88"/>
      <c r="NTG97" s="88"/>
      <c r="NTH97" s="88"/>
      <c r="NTI97" s="88"/>
      <c r="NTJ97" s="88"/>
      <c r="NTK97" s="88"/>
      <c r="NTL97" s="88"/>
      <c r="NTM97" s="88"/>
      <c r="NTN97" s="88"/>
      <c r="NTO97" s="88"/>
      <c r="NTP97" s="88"/>
      <c r="NTQ97" s="88"/>
      <c r="NTR97" s="88"/>
      <c r="NTS97" s="88"/>
      <c r="NTT97" s="88"/>
      <c r="NTU97" s="88"/>
      <c r="NTV97" s="88"/>
      <c r="NTW97" s="88"/>
      <c r="NTX97" s="88"/>
      <c r="NTY97" s="88"/>
      <c r="NTZ97" s="88"/>
      <c r="NUA97" s="88"/>
      <c r="NUB97" s="88"/>
      <c r="NUC97" s="88"/>
      <c r="NUD97" s="88"/>
      <c r="NUE97" s="88"/>
      <c r="NUF97" s="88"/>
      <c r="NUG97" s="88"/>
      <c r="NUH97" s="88"/>
      <c r="NUI97" s="88"/>
      <c r="NUJ97" s="88"/>
      <c r="NUK97" s="88"/>
      <c r="NUL97" s="88"/>
      <c r="NUM97" s="88"/>
      <c r="NUN97" s="88"/>
      <c r="NUO97" s="88"/>
      <c r="NUP97" s="88"/>
      <c r="NUQ97" s="88"/>
      <c r="NUR97" s="88"/>
      <c r="NUS97" s="88"/>
      <c r="NUT97" s="88"/>
      <c r="NUU97" s="88"/>
      <c r="NUV97" s="88"/>
      <c r="NUW97" s="88"/>
      <c r="NUX97" s="88"/>
      <c r="NUY97" s="88"/>
      <c r="NUZ97" s="88"/>
      <c r="NVA97" s="88"/>
      <c r="NVB97" s="88"/>
      <c r="NVC97" s="88"/>
      <c r="NVD97" s="88"/>
      <c r="NVE97" s="88"/>
      <c r="NVF97" s="88"/>
      <c r="NVG97" s="88"/>
      <c r="NVH97" s="88"/>
      <c r="NVI97" s="88"/>
      <c r="NVJ97" s="88"/>
      <c r="NVK97" s="88"/>
      <c r="NVL97" s="88"/>
      <c r="NVM97" s="88"/>
      <c r="NVN97" s="88"/>
      <c r="NVO97" s="88"/>
      <c r="NVP97" s="88"/>
      <c r="NVQ97" s="88"/>
      <c r="NVR97" s="88"/>
      <c r="NVS97" s="88"/>
      <c r="NVT97" s="88"/>
      <c r="NVU97" s="88"/>
      <c r="NVV97" s="88"/>
      <c r="NVW97" s="88"/>
      <c r="NVX97" s="88"/>
      <c r="NVY97" s="88"/>
      <c r="NVZ97" s="88"/>
      <c r="NWA97" s="88"/>
      <c r="NWB97" s="88"/>
      <c r="NWC97" s="88"/>
      <c r="NWD97" s="88"/>
      <c r="NWE97" s="88"/>
      <c r="NWF97" s="88"/>
      <c r="NWG97" s="88"/>
      <c r="NWH97" s="88"/>
      <c r="NWI97" s="88"/>
      <c r="NWJ97" s="88"/>
      <c r="NWK97" s="88"/>
      <c r="NWL97" s="88"/>
      <c r="NWM97" s="88"/>
      <c r="NWN97" s="88"/>
      <c r="NWO97" s="88"/>
      <c r="NWP97" s="88"/>
      <c r="NWQ97" s="88"/>
      <c r="NWR97" s="88"/>
      <c r="NWS97" s="88"/>
      <c r="NWT97" s="88"/>
      <c r="NWU97" s="88"/>
      <c r="NWV97" s="88"/>
      <c r="NWW97" s="88"/>
      <c r="NWX97" s="88"/>
      <c r="NWY97" s="88"/>
      <c r="NWZ97" s="88"/>
      <c r="NXA97" s="88"/>
      <c r="NXB97" s="88"/>
      <c r="NXC97" s="88"/>
      <c r="NXD97" s="88"/>
      <c r="NXE97" s="88"/>
      <c r="NXF97" s="88"/>
      <c r="NXG97" s="88"/>
      <c r="NXH97" s="88"/>
      <c r="NXI97" s="88"/>
      <c r="NXJ97" s="88"/>
      <c r="NXK97" s="88"/>
      <c r="NXL97" s="88"/>
      <c r="NXM97" s="88"/>
      <c r="NXN97" s="88"/>
      <c r="NXO97" s="88"/>
      <c r="NXP97" s="88"/>
      <c r="NXQ97" s="88"/>
      <c r="NXR97" s="88"/>
      <c r="NXS97" s="88"/>
      <c r="NXT97" s="88"/>
      <c r="NXU97" s="88"/>
      <c r="NXV97" s="88"/>
      <c r="NXW97" s="88"/>
      <c r="NXX97" s="88"/>
      <c r="NXY97" s="88"/>
      <c r="NXZ97" s="88"/>
      <c r="NYA97" s="88"/>
      <c r="NYB97" s="88"/>
      <c r="NYC97" s="88"/>
      <c r="NYD97" s="88"/>
      <c r="NYE97" s="88"/>
      <c r="NYF97" s="88"/>
      <c r="NYG97" s="88"/>
      <c r="NYH97" s="88"/>
      <c r="NYI97" s="88"/>
      <c r="NYJ97" s="88"/>
      <c r="NYK97" s="88"/>
      <c r="NYL97" s="88"/>
      <c r="NYM97" s="88"/>
      <c r="NYN97" s="88"/>
      <c r="NYO97" s="88"/>
      <c r="NYP97" s="88"/>
      <c r="NYQ97" s="88"/>
      <c r="NYR97" s="88"/>
      <c r="NYS97" s="88"/>
      <c r="NYT97" s="88"/>
      <c r="NYU97" s="88"/>
      <c r="NYV97" s="88"/>
      <c r="NYW97" s="88"/>
      <c r="NYX97" s="88"/>
      <c r="NYY97" s="88"/>
      <c r="NYZ97" s="88"/>
      <c r="NZA97" s="88"/>
      <c r="NZB97" s="88"/>
      <c r="NZC97" s="88"/>
      <c r="NZD97" s="88"/>
      <c r="NZE97" s="88"/>
      <c r="NZF97" s="88"/>
      <c r="NZG97" s="88"/>
      <c r="NZH97" s="88"/>
      <c r="NZI97" s="88"/>
      <c r="NZJ97" s="88"/>
      <c r="NZK97" s="88"/>
      <c r="NZL97" s="88"/>
      <c r="NZM97" s="88"/>
      <c r="NZN97" s="88"/>
      <c r="NZO97" s="88"/>
      <c r="NZP97" s="88"/>
      <c r="NZQ97" s="88"/>
      <c r="NZR97" s="88"/>
      <c r="NZS97" s="88"/>
      <c r="NZT97" s="88"/>
      <c r="NZU97" s="88"/>
      <c r="NZV97" s="88"/>
      <c r="NZW97" s="88"/>
      <c r="NZX97" s="88"/>
      <c r="NZY97" s="88"/>
      <c r="NZZ97" s="88"/>
      <c r="OAA97" s="88"/>
      <c r="OAB97" s="88"/>
      <c r="OAC97" s="88"/>
      <c r="OAD97" s="88"/>
      <c r="OAE97" s="88"/>
      <c r="OAF97" s="88"/>
      <c r="OAG97" s="88"/>
      <c r="OAH97" s="88"/>
      <c r="OAI97" s="88"/>
      <c r="OAJ97" s="88"/>
      <c r="OAK97" s="88"/>
      <c r="OAL97" s="88"/>
      <c r="OAM97" s="88"/>
      <c r="OAN97" s="88"/>
      <c r="OAO97" s="88"/>
      <c r="OAP97" s="88"/>
      <c r="OAQ97" s="88"/>
      <c r="OAR97" s="88"/>
      <c r="OAS97" s="88"/>
      <c r="OAT97" s="88"/>
      <c r="OAU97" s="88"/>
      <c r="OAV97" s="88"/>
      <c r="OAW97" s="88"/>
      <c r="OAX97" s="88"/>
      <c r="OAY97" s="88"/>
      <c r="OAZ97" s="88"/>
      <c r="OBA97" s="88"/>
      <c r="OBB97" s="88"/>
      <c r="OBC97" s="88"/>
      <c r="OBD97" s="88"/>
      <c r="OBE97" s="88"/>
      <c r="OBF97" s="88"/>
      <c r="OBG97" s="88"/>
      <c r="OBH97" s="88"/>
      <c r="OBI97" s="88"/>
      <c r="OBJ97" s="88"/>
      <c r="OBK97" s="88"/>
      <c r="OBL97" s="88"/>
      <c r="OBM97" s="88"/>
      <c r="OBN97" s="88"/>
      <c r="OBO97" s="88"/>
      <c r="OBP97" s="88"/>
      <c r="OBQ97" s="88"/>
      <c r="OBR97" s="88"/>
      <c r="OBS97" s="88"/>
      <c r="OBT97" s="88"/>
      <c r="OBU97" s="88"/>
      <c r="OBV97" s="88"/>
      <c r="OBW97" s="88"/>
      <c r="OBX97" s="88"/>
      <c r="OBY97" s="88"/>
      <c r="OBZ97" s="88"/>
      <c r="OCA97" s="88"/>
      <c r="OCB97" s="88"/>
      <c r="OCC97" s="88"/>
      <c r="OCD97" s="88"/>
      <c r="OCE97" s="88"/>
      <c r="OCF97" s="88"/>
      <c r="OCG97" s="88"/>
      <c r="OCH97" s="88"/>
      <c r="OCI97" s="88"/>
      <c r="OCJ97" s="88"/>
      <c r="OCK97" s="88"/>
      <c r="OCL97" s="88"/>
      <c r="OCM97" s="88"/>
      <c r="OCN97" s="88"/>
      <c r="OCO97" s="88"/>
      <c r="OCP97" s="88"/>
      <c r="OCQ97" s="88"/>
      <c r="OCR97" s="88"/>
      <c r="OCS97" s="88"/>
      <c r="OCT97" s="88"/>
      <c r="OCU97" s="88"/>
      <c r="OCV97" s="88"/>
      <c r="OCW97" s="88"/>
      <c r="OCX97" s="88"/>
      <c r="OCY97" s="88"/>
      <c r="OCZ97" s="88"/>
      <c r="ODA97" s="88"/>
      <c r="ODB97" s="88"/>
      <c r="ODC97" s="88"/>
      <c r="ODD97" s="88"/>
      <c r="ODE97" s="88"/>
      <c r="ODF97" s="88"/>
      <c r="ODG97" s="88"/>
      <c r="ODH97" s="88"/>
      <c r="ODI97" s="88"/>
      <c r="ODJ97" s="88"/>
      <c r="ODK97" s="88"/>
      <c r="ODL97" s="88"/>
      <c r="ODM97" s="88"/>
      <c r="ODN97" s="88"/>
      <c r="ODO97" s="88"/>
      <c r="ODP97" s="88"/>
      <c r="ODQ97" s="88"/>
      <c r="ODR97" s="88"/>
      <c r="ODS97" s="88"/>
      <c r="ODT97" s="88"/>
      <c r="ODU97" s="88"/>
      <c r="ODV97" s="88"/>
      <c r="ODW97" s="88"/>
      <c r="ODX97" s="88"/>
      <c r="ODY97" s="88"/>
      <c r="ODZ97" s="88"/>
      <c r="OEA97" s="88"/>
      <c r="OEB97" s="88"/>
      <c r="OEC97" s="88"/>
      <c r="OED97" s="88"/>
      <c r="OEE97" s="88"/>
      <c r="OEF97" s="88"/>
      <c r="OEG97" s="88"/>
      <c r="OEH97" s="88"/>
      <c r="OEI97" s="88"/>
      <c r="OEJ97" s="88"/>
      <c r="OEK97" s="88"/>
      <c r="OEL97" s="88"/>
      <c r="OEM97" s="88"/>
      <c r="OEN97" s="88"/>
      <c r="OEO97" s="88"/>
      <c r="OEP97" s="88"/>
      <c r="OEQ97" s="88"/>
      <c r="OER97" s="88"/>
      <c r="OES97" s="88"/>
      <c r="OET97" s="88"/>
      <c r="OEU97" s="88"/>
      <c r="OEV97" s="88"/>
      <c r="OEW97" s="88"/>
      <c r="OEX97" s="88"/>
      <c r="OEY97" s="88"/>
      <c r="OEZ97" s="88"/>
      <c r="OFA97" s="88"/>
      <c r="OFB97" s="88"/>
      <c r="OFC97" s="88"/>
      <c r="OFD97" s="88"/>
      <c r="OFE97" s="88"/>
      <c r="OFF97" s="88"/>
      <c r="OFG97" s="88"/>
      <c r="OFH97" s="88"/>
      <c r="OFI97" s="88"/>
      <c r="OFJ97" s="88"/>
      <c r="OFK97" s="88"/>
      <c r="OFL97" s="88"/>
      <c r="OFM97" s="88"/>
      <c r="OFN97" s="88"/>
      <c r="OFO97" s="88"/>
      <c r="OFP97" s="88"/>
      <c r="OFQ97" s="88"/>
      <c r="OFR97" s="88"/>
      <c r="OFS97" s="88"/>
      <c r="OFT97" s="88"/>
      <c r="OFU97" s="88"/>
      <c r="OFV97" s="88"/>
      <c r="OFW97" s="88"/>
      <c r="OFX97" s="88"/>
      <c r="OFY97" s="88"/>
      <c r="OFZ97" s="88"/>
      <c r="OGA97" s="88"/>
      <c r="OGB97" s="88"/>
      <c r="OGC97" s="88"/>
      <c r="OGD97" s="88"/>
      <c r="OGE97" s="88"/>
      <c r="OGF97" s="88"/>
      <c r="OGG97" s="88"/>
      <c r="OGH97" s="88"/>
      <c r="OGI97" s="88"/>
      <c r="OGJ97" s="88"/>
      <c r="OGK97" s="88"/>
      <c r="OGL97" s="88"/>
      <c r="OGM97" s="88"/>
      <c r="OGN97" s="88"/>
      <c r="OGO97" s="88"/>
      <c r="OGP97" s="88"/>
      <c r="OGQ97" s="88"/>
      <c r="OGR97" s="88"/>
      <c r="OGS97" s="88"/>
      <c r="OGT97" s="88"/>
      <c r="OGU97" s="88"/>
      <c r="OGV97" s="88"/>
      <c r="OGW97" s="88"/>
      <c r="OGX97" s="88"/>
      <c r="OGY97" s="88"/>
      <c r="OGZ97" s="88"/>
      <c r="OHA97" s="88"/>
      <c r="OHB97" s="88"/>
      <c r="OHC97" s="88"/>
      <c r="OHD97" s="88"/>
      <c r="OHE97" s="88"/>
      <c r="OHF97" s="88"/>
      <c r="OHG97" s="88"/>
      <c r="OHH97" s="88"/>
      <c r="OHI97" s="88"/>
      <c r="OHJ97" s="88"/>
      <c r="OHK97" s="88"/>
      <c r="OHL97" s="88"/>
      <c r="OHM97" s="88"/>
      <c r="OHN97" s="88"/>
      <c r="OHO97" s="88"/>
      <c r="OHP97" s="88"/>
      <c r="OHQ97" s="88"/>
      <c r="OHR97" s="88"/>
      <c r="OHS97" s="88"/>
      <c r="OHT97" s="88"/>
      <c r="OHU97" s="88"/>
      <c r="OHV97" s="88"/>
      <c r="OHW97" s="88"/>
      <c r="OHX97" s="88"/>
      <c r="OHY97" s="88"/>
      <c r="OHZ97" s="88"/>
      <c r="OIA97" s="88"/>
      <c r="OIB97" s="88"/>
      <c r="OIC97" s="88"/>
      <c r="OID97" s="88"/>
      <c r="OIE97" s="88"/>
      <c r="OIF97" s="88"/>
      <c r="OIG97" s="88"/>
      <c r="OIH97" s="88"/>
      <c r="OII97" s="88"/>
      <c r="OIJ97" s="88"/>
      <c r="OIK97" s="88"/>
      <c r="OIL97" s="88"/>
      <c r="OIM97" s="88"/>
      <c r="OIN97" s="88"/>
      <c r="OIO97" s="88"/>
      <c r="OIP97" s="88"/>
      <c r="OIQ97" s="88"/>
      <c r="OIR97" s="88"/>
      <c r="OIS97" s="88"/>
      <c r="OIT97" s="88"/>
      <c r="OIU97" s="88"/>
      <c r="OIV97" s="88"/>
      <c r="OIW97" s="88"/>
      <c r="OIX97" s="88"/>
      <c r="OIY97" s="88"/>
      <c r="OIZ97" s="88"/>
      <c r="OJA97" s="88"/>
      <c r="OJB97" s="88"/>
      <c r="OJC97" s="88"/>
      <c r="OJD97" s="88"/>
      <c r="OJE97" s="88"/>
      <c r="OJF97" s="88"/>
      <c r="OJG97" s="88"/>
      <c r="OJH97" s="88"/>
      <c r="OJI97" s="88"/>
      <c r="OJJ97" s="88"/>
      <c r="OJK97" s="88"/>
      <c r="OJL97" s="88"/>
      <c r="OJM97" s="88"/>
      <c r="OJN97" s="88"/>
      <c r="OJO97" s="88"/>
      <c r="OJP97" s="88"/>
      <c r="OJQ97" s="88"/>
      <c r="OJR97" s="88"/>
      <c r="OJS97" s="88"/>
      <c r="OJT97" s="88"/>
      <c r="OJU97" s="88"/>
      <c r="OJV97" s="88"/>
      <c r="OJW97" s="88"/>
      <c r="OJX97" s="88"/>
      <c r="OJY97" s="88"/>
      <c r="OJZ97" s="88"/>
      <c r="OKA97" s="88"/>
      <c r="OKB97" s="88"/>
      <c r="OKC97" s="88"/>
      <c r="OKD97" s="88"/>
      <c r="OKE97" s="88"/>
      <c r="OKF97" s="88"/>
      <c r="OKG97" s="88"/>
      <c r="OKH97" s="88"/>
      <c r="OKI97" s="88"/>
      <c r="OKJ97" s="88"/>
      <c r="OKK97" s="88"/>
      <c r="OKL97" s="88"/>
      <c r="OKM97" s="88"/>
      <c r="OKN97" s="88"/>
      <c r="OKO97" s="88"/>
      <c r="OKP97" s="88"/>
      <c r="OKQ97" s="88"/>
      <c r="OKR97" s="88"/>
      <c r="OKS97" s="88"/>
      <c r="OKT97" s="88"/>
      <c r="OKU97" s="88"/>
      <c r="OKV97" s="88"/>
      <c r="OKW97" s="88"/>
      <c r="OKX97" s="88"/>
      <c r="OKY97" s="88"/>
      <c r="OKZ97" s="88"/>
      <c r="OLA97" s="88"/>
      <c r="OLB97" s="88"/>
      <c r="OLC97" s="88"/>
      <c r="OLD97" s="88"/>
      <c r="OLE97" s="88"/>
      <c r="OLF97" s="88"/>
      <c r="OLG97" s="88"/>
      <c r="OLH97" s="88"/>
      <c r="OLI97" s="88"/>
      <c r="OLJ97" s="88"/>
      <c r="OLK97" s="88"/>
      <c r="OLL97" s="88"/>
      <c r="OLM97" s="88"/>
      <c r="OLN97" s="88"/>
      <c r="OLO97" s="88"/>
      <c r="OLP97" s="88"/>
      <c r="OLQ97" s="88"/>
      <c r="OLR97" s="88"/>
      <c r="OLS97" s="88"/>
      <c r="OLT97" s="88"/>
      <c r="OLU97" s="88"/>
      <c r="OLV97" s="88"/>
      <c r="OLW97" s="88"/>
      <c r="OLX97" s="88"/>
      <c r="OLY97" s="88"/>
      <c r="OLZ97" s="88"/>
      <c r="OMA97" s="88"/>
      <c r="OMB97" s="88"/>
      <c r="OMC97" s="88"/>
      <c r="OMD97" s="88"/>
      <c r="OME97" s="88"/>
      <c r="OMF97" s="88"/>
      <c r="OMG97" s="88"/>
      <c r="OMH97" s="88"/>
      <c r="OMI97" s="88"/>
      <c r="OMJ97" s="88"/>
      <c r="OMK97" s="88"/>
      <c r="OML97" s="88"/>
      <c r="OMM97" s="88"/>
      <c r="OMN97" s="88"/>
      <c r="OMO97" s="88"/>
      <c r="OMP97" s="88"/>
      <c r="OMQ97" s="88"/>
      <c r="OMR97" s="88"/>
      <c r="OMS97" s="88"/>
      <c r="OMT97" s="88"/>
      <c r="OMU97" s="88"/>
      <c r="OMV97" s="88"/>
      <c r="OMW97" s="88"/>
      <c r="OMX97" s="88"/>
      <c r="OMY97" s="88"/>
      <c r="OMZ97" s="88"/>
      <c r="ONA97" s="88"/>
      <c r="ONB97" s="88"/>
      <c r="ONC97" s="88"/>
      <c r="OND97" s="88"/>
      <c r="ONE97" s="88"/>
      <c r="ONF97" s="88"/>
      <c r="ONG97" s="88"/>
      <c r="ONH97" s="88"/>
      <c r="ONI97" s="88"/>
      <c r="ONJ97" s="88"/>
      <c r="ONK97" s="88"/>
      <c r="ONL97" s="88"/>
      <c r="ONM97" s="88"/>
      <c r="ONN97" s="88"/>
      <c r="ONO97" s="88"/>
      <c r="ONP97" s="88"/>
      <c r="ONQ97" s="88"/>
      <c r="ONR97" s="88"/>
      <c r="ONS97" s="88"/>
      <c r="ONT97" s="88"/>
      <c r="ONU97" s="88"/>
      <c r="ONV97" s="88"/>
      <c r="ONW97" s="88"/>
      <c r="ONX97" s="88"/>
      <c r="ONY97" s="88"/>
      <c r="ONZ97" s="88"/>
      <c r="OOA97" s="88"/>
      <c r="OOB97" s="88"/>
      <c r="OOC97" s="88"/>
      <c r="OOD97" s="88"/>
      <c r="OOE97" s="88"/>
      <c r="OOF97" s="88"/>
      <c r="OOG97" s="88"/>
      <c r="OOH97" s="88"/>
      <c r="OOI97" s="88"/>
      <c r="OOJ97" s="88"/>
      <c r="OOK97" s="88"/>
      <c r="OOL97" s="88"/>
      <c r="OOM97" s="88"/>
      <c r="OON97" s="88"/>
      <c r="OOO97" s="88"/>
      <c r="OOP97" s="88"/>
      <c r="OOQ97" s="88"/>
      <c r="OOR97" s="88"/>
      <c r="OOS97" s="88"/>
      <c r="OOT97" s="88"/>
      <c r="OOU97" s="88"/>
      <c r="OOV97" s="88"/>
      <c r="OOW97" s="88"/>
      <c r="OOX97" s="88"/>
      <c r="OOY97" s="88"/>
      <c r="OOZ97" s="88"/>
      <c r="OPA97" s="88"/>
      <c r="OPB97" s="88"/>
      <c r="OPC97" s="88"/>
      <c r="OPD97" s="88"/>
      <c r="OPE97" s="88"/>
      <c r="OPF97" s="88"/>
      <c r="OPG97" s="88"/>
      <c r="OPH97" s="88"/>
      <c r="OPI97" s="88"/>
      <c r="OPJ97" s="88"/>
      <c r="OPK97" s="88"/>
      <c r="OPL97" s="88"/>
      <c r="OPM97" s="88"/>
      <c r="OPN97" s="88"/>
      <c r="OPO97" s="88"/>
      <c r="OPP97" s="88"/>
      <c r="OPQ97" s="88"/>
      <c r="OPR97" s="88"/>
      <c r="OPS97" s="88"/>
      <c r="OPT97" s="88"/>
      <c r="OPU97" s="88"/>
      <c r="OPV97" s="88"/>
      <c r="OPW97" s="88"/>
      <c r="OPX97" s="88"/>
      <c r="OPY97" s="88"/>
      <c r="OPZ97" s="88"/>
      <c r="OQA97" s="88"/>
      <c r="OQB97" s="88"/>
      <c r="OQC97" s="88"/>
      <c r="OQD97" s="88"/>
      <c r="OQE97" s="88"/>
      <c r="OQF97" s="88"/>
      <c r="OQG97" s="88"/>
      <c r="OQH97" s="88"/>
      <c r="OQI97" s="88"/>
      <c r="OQJ97" s="88"/>
      <c r="OQK97" s="88"/>
      <c r="OQL97" s="88"/>
      <c r="OQM97" s="88"/>
      <c r="OQN97" s="88"/>
      <c r="OQO97" s="88"/>
      <c r="OQP97" s="88"/>
      <c r="OQQ97" s="88"/>
      <c r="OQR97" s="88"/>
      <c r="OQS97" s="88"/>
      <c r="OQT97" s="88"/>
      <c r="OQU97" s="88"/>
      <c r="OQV97" s="88"/>
      <c r="OQW97" s="88"/>
      <c r="OQX97" s="88"/>
      <c r="OQY97" s="88"/>
      <c r="OQZ97" s="88"/>
      <c r="ORA97" s="88"/>
      <c r="ORB97" s="88"/>
      <c r="ORC97" s="88"/>
      <c r="ORD97" s="88"/>
      <c r="ORE97" s="88"/>
      <c r="ORF97" s="88"/>
      <c r="ORG97" s="88"/>
      <c r="ORH97" s="88"/>
      <c r="ORI97" s="88"/>
      <c r="ORJ97" s="88"/>
      <c r="ORK97" s="88"/>
      <c r="ORL97" s="88"/>
      <c r="ORM97" s="88"/>
      <c r="ORN97" s="88"/>
      <c r="ORO97" s="88"/>
      <c r="ORP97" s="88"/>
      <c r="ORQ97" s="88"/>
      <c r="ORR97" s="88"/>
      <c r="ORS97" s="88"/>
      <c r="ORT97" s="88"/>
      <c r="ORU97" s="88"/>
      <c r="ORV97" s="88"/>
      <c r="ORW97" s="88"/>
      <c r="ORX97" s="88"/>
      <c r="ORY97" s="88"/>
      <c r="ORZ97" s="88"/>
      <c r="OSA97" s="88"/>
      <c r="OSB97" s="88"/>
      <c r="OSC97" s="88"/>
      <c r="OSD97" s="88"/>
      <c r="OSE97" s="88"/>
      <c r="OSF97" s="88"/>
      <c r="OSG97" s="88"/>
      <c r="OSH97" s="88"/>
      <c r="OSI97" s="88"/>
      <c r="OSJ97" s="88"/>
      <c r="OSK97" s="88"/>
      <c r="OSL97" s="88"/>
      <c r="OSM97" s="88"/>
      <c r="OSN97" s="88"/>
      <c r="OSO97" s="88"/>
      <c r="OSP97" s="88"/>
      <c r="OSQ97" s="88"/>
      <c r="OSR97" s="88"/>
      <c r="OSS97" s="88"/>
      <c r="OST97" s="88"/>
      <c r="OSU97" s="88"/>
      <c r="OSV97" s="88"/>
      <c r="OSW97" s="88"/>
      <c r="OSX97" s="88"/>
      <c r="OSY97" s="88"/>
      <c r="OSZ97" s="88"/>
      <c r="OTA97" s="88"/>
      <c r="OTB97" s="88"/>
      <c r="OTC97" s="88"/>
      <c r="OTD97" s="88"/>
      <c r="OTE97" s="88"/>
      <c r="OTF97" s="88"/>
      <c r="OTG97" s="88"/>
      <c r="OTH97" s="88"/>
      <c r="OTI97" s="88"/>
      <c r="OTJ97" s="88"/>
      <c r="OTK97" s="88"/>
      <c r="OTL97" s="88"/>
      <c r="OTM97" s="88"/>
      <c r="OTN97" s="88"/>
      <c r="OTO97" s="88"/>
      <c r="OTP97" s="88"/>
      <c r="OTQ97" s="88"/>
      <c r="OTR97" s="88"/>
      <c r="OTS97" s="88"/>
      <c r="OTT97" s="88"/>
      <c r="OTU97" s="88"/>
      <c r="OTV97" s="88"/>
      <c r="OTW97" s="88"/>
      <c r="OTX97" s="88"/>
      <c r="OTY97" s="88"/>
      <c r="OTZ97" s="88"/>
      <c r="OUA97" s="88"/>
      <c r="OUB97" s="88"/>
      <c r="OUC97" s="88"/>
      <c r="OUD97" s="88"/>
      <c r="OUE97" s="88"/>
      <c r="OUF97" s="88"/>
      <c r="OUG97" s="88"/>
      <c r="OUH97" s="88"/>
      <c r="OUI97" s="88"/>
      <c r="OUJ97" s="88"/>
      <c r="OUK97" s="88"/>
      <c r="OUL97" s="88"/>
      <c r="OUM97" s="88"/>
      <c r="OUN97" s="88"/>
      <c r="OUO97" s="88"/>
      <c r="OUP97" s="88"/>
      <c r="OUQ97" s="88"/>
      <c r="OUR97" s="88"/>
      <c r="OUS97" s="88"/>
      <c r="OUT97" s="88"/>
      <c r="OUU97" s="88"/>
      <c r="OUV97" s="88"/>
      <c r="OUW97" s="88"/>
      <c r="OUX97" s="88"/>
      <c r="OUY97" s="88"/>
      <c r="OUZ97" s="88"/>
      <c r="OVA97" s="88"/>
      <c r="OVB97" s="88"/>
      <c r="OVC97" s="88"/>
      <c r="OVD97" s="88"/>
      <c r="OVE97" s="88"/>
      <c r="OVF97" s="88"/>
      <c r="OVG97" s="88"/>
      <c r="OVH97" s="88"/>
      <c r="OVI97" s="88"/>
      <c r="OVJ97" s="88"/>
      <c r="OVK97" s="88"/>
      <c r="OVL97" s="88"/>
      <c r="OVM97" s="88"/>
      <c r="OVN97" s="88"/>
      <c r="OVO97" s="88"/>
      <c r="OVP97" s="88"/>
      <c r="OVQ97" s="88"/>
      <c r="OVR97" s="88"/>
      <c r="OVS97" s="88"/>
      <c r="OVT97" s="88"/>
      <c r="OVU97" s="88"/>
      <c r="OVV97" s="88"/>
      <c r="OVW97" s="88"/>
      <c r="OVX97" s="88"/>
      <c r="OVY97" s="88"/>
      <c r="OVZ97" s="88"/>
      <c r="OWA97" s="88"/>
      <c r="OWB97" s="88"/>
      <c r="OWC97" s="88"/>
      <c r="OWD97" s="88"/>
      <c r="OWE97" s="88"/>
      <c r="OWF97" s="88"/>
      <c r="OWG97" s="88"/>
      <c r="OWH97" s="88"/>
      <c r="OWI97" s="88"/>
      <c r="OWJ97" s="88"/>
      <c r="OWK97" s="88"/>
      <c r="OWL97" s="88"/>
      <c r="OWM97" s="88"/>
      <c r="OWN97" s="88"/>
      <c r="OWO97" s="88"/>
      <c r="OWP97" s="88"/>
      <c r="OWQ97" s="88"/>
      <c r="OWR97" s="88"/>
      <c r="OWS97" s="88"/>
      <c r="OWT97" s="88"/>
      <c r="OWU97" s="88"/>
      <c r="OWV97" s="88"/>
      <c r="OWW97" s="88"/>
      <c r="OWX97" s="88"/>
      <c r="OWY97" s="88"/>
      <c r="OWZ97" s="88"/>
      <c r="OXA97" s="88"/>
      <c r="OXB97" s="88"/>
      <c r="OXC97" s="88"/>
      <c r="OXD97" s="88"/>
      <c r="OXE97" s="88"/>
      <c r="OXF97" s="88"/>
      <c r="OXG97" s="88"/>
      <c r="OXH97" s="88"/>
      <c r="OXI97" s="88"/>
      <c r="OXJ97" s="88"/>
      <c r="OXK97" s="88"/>
      <c r="OXL97" s="88"/>
      <c r="OXM97" s="88"/>
      <c r="OXN97" s="88"/>
      <c r="OXO97" s="88"/>
      <c r="OXP97" s="88"/>
      <c r="OXQ97" s="88"/>
      <c r="OXR97" s="88"/>
      <c r="OXS97" s="88"/>
      <c r="OXT97" s="88"/>
      <c r="OXU97" s="88"/>
      <c r="OXV97" s="88"/>
      <c r="OXW97" s="88"/>
      <c r="OXX97" s="88"/>
      <c r="OXY97" s="88"/>
      <c r="OXZ97" s="88"/>
      <c r="OYA97" s="88"/>
      <c r="OYB97" s="88"/>
      <c r="OYC97" s="88"/>
      <c r="OYD97" s="88"/>
      <c r="OYE97" s="88"/>
      <c r="OYF97" s="88"/>
      <c r="OYG97" s="88"/>
      <c r="OYH97" s="88"/>
      <c r="OYI97" s="88"/>
      <c r="OYJ97" s="88"/>
      <c r="OYK97" s="88"/>
      <c r="OYL97" s="88"/>
      <c r="OYM97" s="88"/>
      <c r="OYN97" s="88"/>
      <c r="OYO97" s="88"/>
      <c r="OYP97" s="88"/>
      <c r="OYQ97" s="88"/>
      <c r="OYR97" s="88"/>
      <c r="OYS97" s="88"/>
      <c r="OYT97" s="88"/>
      <c r="OYU97" s="88"/>
      <c r="OYV97" s="88"/>
      <c r="OYW97" s="88"/>
      <c r="OYX97" s="88"/>
      <c r="OYY97" s="88"/>
      <c r="OYZ97" s="88"/>
      <c r="OZA97" s="88"/>
      <c r="OZB97" s="88"/>
      <c r="OZC97" s="88"/>
      <c r="OZD97" s="88"/>
      <c r="OZE97" s="88"/>
      <c r="OZF97" s="88"/>
      <c r="OZG97" s="88"/>
      <c r="OZH97" s="88"/>
      <c r="OZI97" s="88"/>
      <c r="OZJ97" s="88"/>
      <c r="OZK97" s="88"/>
      <c r="OZL97" s="88"/>
      <c r="OZM97" s="88"/>
      <c r="OZN97" s="88"/>
      <c r="OZO97" s="88"/>
      <c r="OZP97" s="88"/>
      <c r="OZQ97" s="88"/>
      <c r="OZR97" s="88"/>
      <c r="OZS97" s="88"/>
      <c r="OZT97" s="88"/>
      <c r="OZU97" s="88"/>
      <c r="OZV97" s="88"/>
      <c r="OZW97" s="88"/>
      <c r="OZX97" s="88"/>
      <c r="OZY97" s="88"/>
      <c r="OZZ97" s="88"/>
      <c r="PAA97" s="88"/>
      <c r="PAB97" s="88"/>
      <c r="PAC97" s="88"/>
      <c r="PAD97" s="88"/>
      <c r="PAE97" s="88"/>
      <c r="PAF97" s="88"/>
      <c r="PAG97" s="88"/>
      <c r="PAH97" s="88"/>
      <c r="PAI97" s="88"/>
      <c r="PAJ97" s="88"/>
      <c r="PAK97" s="88"/>
      <c r="PAL97" s="88"/>
      <c r="PAM97" s="88"/>
      <c r="PAN97" s="88"/>
      <c r="PAO97" s="88"/>
      <c r="PAP97" s="88"/>
      <c r="PAQ97" s="88"/>
      <c r="PAR97" s="88"/>
      <c r="PAS97" s="88"/>
      <c r="PAT97" s="88"/>
      <c r="PAU97" s="88"/>
      <c r="PAV97" s="88"/>
      <c r="PAW97" s="88"/>
      <c r="PAX97" s="88"/>
      <c r="PAY97" s="88"/>
      <c r="PAZ97" s="88"/>
      <c r="PBA97" s="88"/>
      <c r="PBB97" s="88"/>
      <c r="PBC97" s="88"/>
      <c r="PBD97" s="88"/>
      <c r="PBE97" s="88"/>
      <c r="PBF97" s="88"/>
      <c r="PBG97" s="88"/>
      <c r="PBH97" s="88"/>
      <c r="PBI97" s="88"/>
      <c r="PBJ97" s="88"/>
      <c r="PBK97" s="88"/>
      <c r="PBL97" s="88"/>
      <c r="PBM97" s="88"/>
      <c r="PBN97" s="88"/>
      <c r="PBO97" s="88"/>
      <c r="PBP97" s="88"/>
      <c r="PBQ97" s="88"/>
      <c r="PBR97" s="88"/>
      <c r="PBS97" s="88"/>
      <c r="PBT97" s="88"/>
      <c r="PBU97" s="88"/>
      <c r="PBV97" s="88"/>
      <c r="PBW97" s="88"/>
      <c r="PBX97" s="88"/>
      <c r="PBY97" s="88"/>
      <c r="PBZ97" s="88"/>
      <c r="PCA97" s="88"/>
      <c r="PCB97" s="88"/>
      <c r="PCC97" s="88"/>
      <c r="PCD97" s="88"/>
      <c r="PCE97" s="88"/>
      <c r="PCF97" s="88"/>
      <c r="PCG97" s="88"/>
      <c r="PCH97" s="88"/>
      <c r="PCI97" s="88"/>
      <c r="PCJ97" s="88"/>
      <c r="PCK97" s="88"/>
      <c r="PCL97" s="88"/>
      <c r="PCM97" s="88"/>
      <c r="PCN97" s="88"/>
      <c r="PCO97" s="88"/>
      <c r="PCP97" s="88"/>
      <c r="PCQ97" s="88"/>
      <c r="PCR97" s="88"/>
      <c r="PCS97" s="88"/>
      <c r="PCT97" s="88"/>
      <c r="PCU97" s="88"/>
      <c r="PCV97" s="88"/>
      <c r="PCW97" s="88"/>
      <c r="PCX97" s="88"/>
      <c r="PCY97" s="88"/>
      <c r="PCZ97" s="88"/>
      <c r="PDA97" s="88"/>
      <c r="PDB97" s="88"/>
      <c r="PDC97" s="88"/>
      <c r="PDD97" s="88"/>
      <c r="PDE97" s="88"/>
      <c r="PDF97" s="88"/>
      <c r="PDG97" s="88"/>
      <c r="PDH97" s="88"/>
      <c r="PDI97" s="88"/>
      <c r="PDJ97" s="88"/>
      <c r="PDK97" s="88"/>
      <c r="PDL97" s="88"/>
      <c r="PDM97" s="88"/>
      <c r="PDN97" s="88"/>
      <c r="PDO97" s="88"/>
      <c r="PDP97" s="88"/>
      <c r="PDQ97" s="88"/>
      <c r="PDR97" s="88"/>
      <c r="PDS97" s="88"/>
      <c r="PDT97" s="88"/>
      <c r="PDU97" s="88"/>
      <c r="PDV97" s="88"/>
      <c r="PDW97" s="88"/>
      <c r="PDX97" s="88"/>
      <c r="PDY97" s="88"/>
      <c r="PDZ97" s="88"/>
      <c r="PEA97" s="88"/>
      <c r="PEB97" s="88"/>
      <c r="PEC97" s="88"/>
      <c r="PED97" s="88"/>
      <c r="PEE97" s="88"/>
      <c r="PEF97" s="88"/>
      <c r="PEG97" s="88"/>
      <c r="PEH97" s="88"/>
      <c r="PEI97" s="88"/>
      <c r="PEJ97" s="88"/>
      <c r="PEK97" s="88"/>
      <c r="PEL97" s="88"/>
      <c r="PEM97" s="88"/>
      <c r="PEN97" s="88"/>
      <c r="PEO97" s="88"/>
      <c r="PEP97" s="88"/>
      <c r="PEQ97" s="88"/>
      <c r="PER97" s="88"/>
      <c r="PES97" s="88"/>
      <c r="PET97" s="88"/>
      <c r="PEU97" s="88"/>
      <c r="PEV97" s="88"/>
      <c r="PEW97" s="88"/>
      <c r="PEX97" s="88"/>
      <c r="PEY97" s="88"/>
      <c r="PEZ97" s="88"/>
      <c r="PFA97" s="88"/>
      <c r="PFB97" s="88"/>
      <c r="PFC97" s="88"/>
      <c r="PFD97" s="88"/>
      <c r="PFE97" s="88"/>
      <c r="PFF97" s="88"/>
      <c r="PFG97" s="88"/>
      <c r="PFH97" s="88"/>
      <c r="PFI97" s="88"/>
      <c r="PFJ97" s="88"/>
      <c r="PFK97" s="88"/>
      <c r="PFL97" s="88"/>
      <c r="PFM97" s="88"/>
      <c r="PFN97" s="88"/>
      <c r="PFO97" s="88"/>
      <c r="PFP97" s="88"/>
      <c r="PFQ97" s="88"/>
      <c r="PFR97" s="88"/>
      <c r="PFS97" s="88"/>
      <c r="PFT97" s="88"/>
      <c r="PFU97" s="88"/>
      <c r="PFV97" s="88"/>
      <c r="PFW97" s="88"/>
      <c r="PFX97" s="88"/>
      <c r="PFY97" s="88"/>
      <c r="PFZ97" s="88"/>
      <c r="PGA97" s="88"/>
      <c r="PGB97" s="88"/>
      <c r="PGC97" s="88"/>
      <c r="PGD97" s="88"/>
      <c r="PGE97" s="88"/>
      <c r="PGF97" s="88"/>
      <c r="PGG97" s="88"/>
      <c r="PGH97" s="88"/>
      <c r="PGI97" s="88"/>
      <c r="PGJ97" s="88"/>
      <c r="PGK97" s="88"/>
      <c r="PGL97" s="88"/>
      <c r="PGM97" s="88"/>
      <c r="PGN97" s="88"/>
      <c r="PGO97" s="88"/>
      <c r="PGP97" s="88"/>
      <c r="PGQ97" s="88"/>
      <c r="PGR97" s="88"/>
      <c r="PGS97" s="88"/>
      <c r="PGT97" s="88"/>
      <c r="PGU97" s="88"/>
      <c r="PGV97" s="88"/>
      <c r="PGW97" s="88"/>
      <c r="PGX97" s="88"/>
      <c r="PGY97" s="88"/>
      <c r="PGZ97" s="88"/>
      <c r="PHA97" s="88"/>
      <c r="PHB97" s="88"/>
      <c r="PHC97" s="88"/>
      <c r="PHD97" s="88"/>
      <c r="PHE97" s="88"/>
      <c r="PHF97" s="88"/>
      <c r="PHG97" s="88"/>
      <c r="PHH97" s="88"/>
      <c r="PHI97" s="88"/>
      <c r="PHJ97" s="88"/>
      <c r="PHK97" s="88"/>
      <c r="PHL97" s="88"/>
      <c r="PHM97" s="88"/>
      <c r="PHN97" s="88"/>
      <c r="PHO97" s="88"/>
      <c r="PHP97" s="88"/>
      <c r="PHQ97" s="88"/>
      <c r="PHR97" s="88"/>
      <c r="PHS97" s="88"/>
      <c r="PHT97" s="88"/>
      <c r="PHU97" s="88"/>
      <c r="PHV97" s="88"/>
      <c r="PHW97" s="88"/>
      <c r="PHX97" s="88"/>
      <c r="PHY97" s="88"/>
      <c r="PHZ97" s="88"/>
      <c r="PIA97" s="88"/>
      <c r="PIB97" s="88"/>
      <c r="PIC97" s="88"/>
      <c r="PID97" s="88"/>
      <c r="PIE97" s="88"/>
      <c r="PIF97" s="88"/>
      <c r="PIG97" s="88"/>
      <c r="PIH97" s="88"/>
      <c r="PII97" s="88"/>
      <c r="PIJ97" s="88"/>
      <c r="PIK97" s="88"/>
      <c r="PIL97" s="88"/>
      <c r="PIM97" s="88"/>
      <c r="PIN97" s="88"/>
      <c r="PIO97" s="88"/>
      <c r="PIP97" s="88"/>
      <c r="PIQ97" s="88"/>
      <c r="PIR97" s="88"/>
      <c r="PIS97" s="88"/>
      <c r="PIT97" s="88"/>
      <c r="PIU97" s="88"/>
      <c r="PIV97" s="88"/>
      <c r="PIW97" s="88"/>
      <c r="PIX97" s="88"/>
      <c r="PIY97" s="88"/>
      <c r="PIZ97" s="88"/>
      <c r="PJA97" s="88"/>
      <c r="PJB97" s="88"/>
      <c r="PJC97" s="88"/>
      <c r="PJD97" s="88"/>
      <c r="PJE97" s="88"/>
      <c r="PJF97" s="88"/>
      <c r="PJG97" s="88"/>
      <c r="PJH97" s="88"/>
      <c r="PJI97" s="88"/>
      <c r="PJJ97" s="88"/>
      <c r="PJK97" s="88"/>
      <c r="PJL97" s="88"/>
      <c r="PJM97" s="88"/>
      <c r="PJN97" s="88"/>
      <c r="PJO97" s="88"/>
      <c r="PJP97" s="88"/>
      <c r="PJQ97" s="88"/>
      <c r="PJR97" s="88"/>
      <c r="PJS97" s="88"/>
      <c r="PJT97" s="88"/>
      <c r="PJU97" s="88"/>
      <c r="PJV97" s="88"/>
      <c r="PJW97" s="88"/>
      <c r="PJX97" s="88"/>
      <c r="PJY97" s="88"/>
      <c r="PJZ97" s="88"/>
      <c r="PKA97" s="88"/>
      <c r="PKB97" s="88"/>
      <c r="PKC97" s="88"/>
      <c r="PKD97" s="88"/>
      <c r="PKE97" s="88"/>
      <c r="PKF97" s="88"/>
      <c r="PKG97" s="88"/>
      <c r="PKH97" s="88"/>
      <c r="PKI97" s="88"/>
      <c r="PKJ97" s="88"/>
      <c r="PKK97" s="88"/>
      <c r="PKL97" s="88"/>
      <c r="PKM97" s="88"/>
      <c r="PKN97" s="88"/>
      <c r="PKO97" s="88"/>
      <c r="PKP97" s="88"/>
      <c r="PKQ97" s="88"/>
      <c r="PKR97" s="88"/>
      <c r="PKS97" s="88"/>
      <c r="PKT97" s="88"/>
      <c r="PKU97" s="88"/>
      <c r="PKV97" s="88"/>
      <c r="PKW97" s="88"/>
      <c r="PKX97" s="88"/>
      <c r="PKY97" s="88"/>
      <c r="PKZ97" s="88"/>
      <c r="PLA97" s="88"/>
      <c r="PLB97" s="88"/>
      <c r="PLC97" s="88"/>
      <c r="PLD97" s="88"/>
      <c r="PLE97" s="88"/>
      <c r="PLF97" s="88"/>
      <c r="PLG97" s="88"/>
      <c r="PLH97" s="88"/>
      <c r="PLI97" s="88"/>
      <c r="PLJ97" s="88"/>
      <c r="PLK97" s="88"/>
      <c r="PLL97" s="88"/>
      <c r="PLM97" s="88"/>
      <c r="PLN97" s="88"/>
      <c r="PLO97" s="88"/>
      <c r="PLP97" s="88"/>
      <c r="PLQ97" s="88"/>
      <c r="PLR97" s="88"/>
      <c r="PLS97" s="88"/>
      <c r="PLT97" s="88"/>
      <c r="PLU97" s="88"/>
      <c r="PLV97" s="88"/>
      <c r="PLW97" s="88"/>
      <c r="PLX97" s="88"/>
      <c r="PLY97" s="88"/>
      <c r="PLZ97" s="88"/>
      <c r="PMA97" s="88"/>
      <c r="PMB97" s="88"/>
      <c r="PMC97" s="88"/>
      <c r="PMD97" s="88"/>
      <c r="PME97" s="88"/>
      <c r="PMF97" s="88"/>
      <c r="PMG97" s="88"/>
      <c r="PMH97" s="88"/>
      <c r="PMI97" s="88"/>
      <c r="PMJ97" s="88"/>
      <c r="PMK97" s="88"/>
      <c r="PML97" s="88"/>
      <c r="PMM97" s="88"/>
      <c r="PMN97" s="88"/>
      <c r="PMO97" s="88"/>
      <c r="PMP97" s="88"/>
      <c r="PMQ97" s="88"/>
      <c r="PMR97" s="88"/>
      <c r="PMS97" s="88"/>
      <c r="PMT97" s="88"/>
      <c r="PMU97" s="88"/>
      <c r="PMV97" s="88"/>
      <c r="PMW97" s="88"/>
      <c r="PMX97" s="88"/>
      <c r="PMY97" s="88"/>
      <c r="PMZ97" s="88"/>
      <c r="PNA97" s="88"/>
      <c r="PNB97" s="88"/>
      <c r="PNC97" s="88"/>
      <c r="PND97" s="88"/>
      <c r="PNE97" s="88"/>
      <c r="PNF97" s="88"/>
      <c r="PNG97" s="88"/>
      <c r="PNH97" s="88"/>
      <c r="PNI97" s="88"/>
      <c r="PNJ97" s="88"/>
      <c r="PNK97" s="88"/>
      <c r="PNL97" s="88"/>
      <c r="PNM97" s="88"/>
      <c r="PNN97" s="88"/>
      <c r="PNO97" s="88"/>
      <c r="PNP97" s="88"/>
      <c r="PNQ97" s="88"/>
      <c r="PNR97" s="88"/>
      <c r="PNS97" s="88"/>
      <c r="PNT97" s="88"/>
      <c r="PNU97" s="88"/>
      <c r="PNV97" s="88"/>
      <c r="PNW97" s="88"/>
      <c r="PNX97" s="88"/>
      <c r="PNY97" s="88"/>
      <c r="PNZ97" s="88"/>
      <c r="POA97" s="88"/>
      <c r="POB97" s="88"/>
      <c r="POC97" s="88"/>
      <c r="POD97" s="88"/>
      <c r="POE97" s="88"/>
      <c r="POF97" s="88"/>
      <c r="POG97" s="88"/>
      <c r="POH97" s="88"/>
      <c r="POI97" s="88"/>
      <c r="POJ97" s="88"/>
      <c r="POK97" s="88"/>
      <c r="POL97" s="88"/>
      <c r="POM97" s="88"/>
      <c r="PON97" s="88"/>
      <c r="POO97" s="88"/>
      <c r="POP97" s="88"/>
      <c r="POQ97" s="88"/>
      <c r="POR97" s="88"/>
      <c r="POS97" s="88"/>
      <c r="POT97" s="88"/>
      <c r="POU97" s="88"/>
      <c r="POV97" s="88"/>
      <c r="POW97" s="88"/>
      <c r="POX97" s="88"/>
      <c r="POY97" s="88"/>
      <c r="POZ97" s="88"/>
      <c r="PPA97" s="88"/>
      <c r="PPB97" s="88"/>
      <c r="PPC97" s="88"/>
      <c r="PPD97" s="88"/>
      <c r="PPE97" s="88"/>
      <c r="PPF97" s="88"/>
      <c r="PPG97" s="88"/>
      <c r="PPH97" s="88"/>
      <c r="PPI97" s="88"/>
      <c r="PPJ97" s="88"/>
      <c r="PPK97" s="88"/>
      <c r="PPL97" s="88"/>
      <c r="PPM97" s="88"/>
      <c r="PPN97" s="88"/>
      <c r="PPO97" s="88"/>
      <c r="PPP97" s="88"/>
      <c r="PPQ97" s="88"/>
      <c r="PPR97" s="88"/>
      <c r="PPS97" s="88"/>
      <c r="PPT97" s="88"/>
      <c r="PPU97" s="88"/>
      <c r="PPV97" s="88"/>
      <c r="PPW97" s="88"/>
      <c r="PPX97" s="88"/>
      <c r="PPY97" s="88"/>
      <c r="PPZ97" s="88"/>
      <c r="PQA97" s="88"/>
      <c r="PQB97" s="88"/>
      <c r="PQC97" s="88"/>
      <c r="PQD97" s="88"/>
      <c r="PQE97" s="88"/>
      <c r="PQF97" s="88"/>
      <c r="PQG97" s="88"/>
      <c r="PQH97" s="88"/>
      <c r="PQI97" s="88"/>
      <c r="PQJ97" s="88"/>
      <c r="PQK97" s="88"/>
      <c r="PQL97" s="88"/>
      <c r="PQM97" s="88"/>
      <c r="PQN97" s="88"/>
      <c r="PQO97" s="88"/>
      <c r="PQP97" s="88"/>
      <c r="PQQ97" s="88"/>
      <c r="PQR97" s="88"/>
      <c r="PQS97" s="88"/>
      <c r="PQT97" s="88"/>
      <c r="PQU97" s="88"/>
      <c r="PQV97" s="88"/>
      <c r="PQW97" s="88"/>
      <c r="PQX97" s="88"/>
      <c r="PQY97" s="88"/>
      <c r="PQZ97" s="88"/>
      <c r="PRA97" s="88"/>
      <c r="PRB97" s="88"/>
      <c r="PRC97" s="88"/>
      <c r="PRD97" s="88"/>
      <c r="PRE97" s="88"/>
      <c r="PRF97" s="88"/>
      <c r="PRG97" s="88"/>
      <c r="PRH97" s="88"/>
      <c r="PRI97" s="88"/>
      <c r="PRJ97" s="88"/>
      <c r="PRK97" s="88"/>
      <c r="PRL97" s="88"/>
      <c r="PRM97" s="88"/>
      <c r="PRN97" s="88"/>
      <c r="PRO97" s="88"/>
      <c r="PRP97" s="88"/>
      <c r="PRQ97" s="88"/>
      <c r="PRR97" s="88"/>
      <c r="PRS97" s="88"/>
      <c r="PRT97" s="88"/>
      <c r="PRU97" s="88"/>
      <c r="PRV97" s="88"/>
      <c r="PRW97" s="88"/>
      <c r="PRX97" s="88"/>
      <c r="PRY97" s="88"/>
      <c r="PRZ97" s="88"/>
      <c r="PSA97" s="88"/>
      <c r="PSB97" s="88"/>
      <c r="PSC97" s="88"/>
      <c r="PSD97" s="88"/>
      <c r="PSE97" s="88"/>
      <c r="PSF97" s="88"/>
      <c r="PSG97" s="88"/>
      <c r="PSH97" s="88"/>
      <c r="PSI97" s="88"/>
      <c r="PSJ97" s="88"/>
      <c r="PSK97" s="88"/>
      <c r="PSL97" s="88"/>
      <c r="PSM97" s="88"/>
      <c r="PSN97" s="88"/>
      <c r="PSO97" s="88"/>
      <c r="PSP97" s="88"/>
      <c r="PSQ97" s="88"/>
      <c r="PSR97" s="88"/>
      <c r="PSS97" s="88"/>
      <c r="PST97" s="88"/>
      <c r="PSU97" s="88"/>
      <c r="PSV97" s="88"/>
      <c r="PSW97" s="88"/>
      <c r="PSX97" s="88"/>
      <c r="PSY97" s="88"/>
      <c r="PSZ97" s="88"/>
      <c r="PTA97" s="88"/>
      <c r="PTB97" s="88"/>
      <c r="PTC97" s="88"/>
      <c r="PTD97" s="88"/>
      <c r="PTE97" s="88"/>
      <c r="PTF97" s="88"/>
      <c r="PTG97" s="88"/>
      <c r="PTH97" s="88"/>
      <c r="PTI97" s="88"/>
      <c r="PTJ97" s="88"/>
      <c r="PTK97" s="88"/>
      <c r="PTL97" s="88"/>
      <c r="PTM97" s="88"/>
      <c r="PTN97" s="88"/>
      <c r="PTO97" s="88"/>
      <c r="PTP97" s="88"/>
      <c r="PTQ97" s="88"/>
      <c r="PTR97" s="88"/>
      <c r="PTS97" s="88"/>
      <c r="PTT97" s="88"/>
      <c r="PTU97" s="88"/>
      <c r="PTV97" s="88"/>
      <c r="PTW97" s="88"/>
      <c r="PTX97" s="88"/>
      <c r="PTY97" s="88"/>
      <c r="PTZ97" s="88"/>
      <c r="PUA97" s="88"/>
      <c r="PUB97" s="88"/>
      <c r="PUC97" s="88"/>
      <c r="PUD97" s="88"/>
      <c r="PUE97" s="88"/>
      <c r="PUF97" s="88"/>
      <c r="PUG97" s="88"/>
      <c r="PUH97" s="88"/>
      <c r="PUI97" s="88"/>
      <c r="PUJ97" s="88"/>
      <c r="PUK97" s="88"/>
      <c r="PUL97" s="88"/>
      <c r="PUM97" s="88"/>
      <c r="PUN97" s="88"/>
      <c r="PUO97" s="88"/>
      <c r="PUP97" s="88"/>
      <c r="PUQ97" s="88"/>
      <c r="PUR97" s="88"/>
      <c r="PUS97" s="88"/>
      <c r="PUT97" s="88"/>
      <c r="PUU97" s="88"/>
      <c r="PUV97" s="88"/>
      <c r="PUW97" s="88"/>
      <c r="PUX97" s="88"/>
      <c r="PUY97" s="88"/>
      <c r="PUZ97" s="88"/>
      <c r="PVA97" s="88"/>
      <c r="PVB97" s="88"/>
      <c r="PVC97" s="88"/>
      <c r="PVD97" s="88"/>
      <c r="PVE97" s="88"/>
      <c r="PVF97" s="88"/>
      <c r="PVG97" s="88"/>
      <c r="PVH97" s="88"/>
      <c r="PVI97" s="88"/>
      <c r="PVJ97" s="88"/>
      <c r="PVK97" s="88"/>
      <c r="PVL97" s="88"/>
      <c r="PVM97" s="88"/>
      <c r="PVN97" s="88"/>
      <c r="PVO97" s="88"/>
      <c r="PVP97" s="88"/>
      <c r="PVQ97" s="88"/>
      <c r="PVR97" s="88"/>
      <c r="PVS97" s="88"/>
      <c r="PVT97" s="88"/>
      <c r="PVU97" s="88"/>
      <c r="PVV97" s="88"/>
      <c r="PVW97" s="88"/>
      <c r="PVX97" s="88"/>
      <c r="PVY97" s="88"/>
      <c r="PVZ97" s="88"/>
      <c r="PWA97" s="88"/>
      <c r="PWB97" s="88"/>
      <c r="PWC97" s="88"/>
      <c r="PWD97" s="88"/>
      <c r="PWE97" s="88"/>
      <c r="PWF97" s="88"/>
      <c r="PWG97" s="88"/>
      <c r="PWH97" s="88"/>
      <c r="PWI97" s="88"/>
      <c r="PWJ97" s="88"/>
      <c r="PWK97" s="88"/>
      <c r="PWL97" s="88"/>
      <c r="PWM97" s="88"/>
      <c r="PWN97" s="88"/>
      <c r="PWO97" s="88"/>
      <c r="PWP97" s="88"/>
      <c r="PWQ97" s="88"/>
      <c r="PWR97" s="88"/>
      <c r="PWS97" s="88"/>
      <c r="PWT97" s="88"/>
      <c r="PWU97" s="88"/>
      <c r="PWV97" s="88"/>
      <c r="PWW97" s="88"/>
      <c r="PWX97" s="88"/>
      <c r="PWY97" s="88"/>
      <c r="PWZ97" s="88"/>
      <c r="PXA97" s="88"/>
      <c r="PXB97" s="88"/>
      <c r="PXC97" s="88"/>
      <c r="PXD97" s="88"/>
      <c r="PXE97" s="88"/>
      <c r="PXF97" s="88"/>
      <c r="PXG97" s="88"/>
      <c r="PXH97" s="88"/>
      <c r="PXI97" s="88"/>
      <c r="PXJ97" s="88"/>
      <c r="PXK97" s="88"/>
      <c r="PXL97" s="88"/>
      <c r="PXM97" s="88"/>
      <c r="PXN97" s="88"/>
      <c r="PXO97" s="88"/>
      <c r="PXP97" s="88"/>
      <c r="PXQ97" s="88"/>
      <c r="PXR97" s="88"/>
      <c r="PXS97" s="88"/>
      <c r="PXT97" s="88"/>
      <c r="PXU97" s="88"/>
      <c r="PXV97" s="88"/>
      <c r="PXW97" s="88"/>
      <c r="PXX97" s="88"/>
      <c r="PXY97" s="88"/>
      <c r="PXZ97" s="88"/>
      <c r="PYA97" s="88"/>
      <c r="PYB97" s="88"/>
      <c r="PYC97" s="88"/>
      <c r="PYD97" s="88"/>
      <c r="PYE97" s="88"/>
      <c r="PYF97" s="88"/>
      <c r="PYG97" s="88"/>
      <c r="PYH97" s="88"/>
      <c r="PYI97" s="88"/>
      <c r="PYJ97" s="88"/>
      <c r="PYK97" s="88"/>
      <c r="PYL97" s="88"/>
      <c r="PYM97" s="88"/>
      <c r="PYN97" s="88"/>
      <c r="PYO97" s="88"/>
      <c r="PYP97" s="88"/>
      <c r="PYQ97" s="88"/>
      <c r="PYR97" s="88"/>
      <c r="PYS97" s="88"/>
      <c r="PYT97" s="88"/>
      <c r="PYU97" s="88"/>
      <c r="PYV97" s="88"/>
      <c r="PYW97" s="88"/>
      <c r="PYX97" s="88"/>
      <c r="PYY97" s="88"/>
      <c r="PYZ97" s="88"/>
      <c r="PZA97" s="88"/>
      <c r="PZB97" s="88"/>
      <c r="PZC97" s="88"/>
      <c r="PZD97" s="88"/>
      <c r="PZE97" s="88"/>
      <c r="PZF97" s="88"/>
      <c r="PZG97" s="88"/>
      <c r="PZH97" s="88"/>
      <c r="PZI97" s="88"/>
      <c r="PZJ97" s="88"/>
      <c r="PZK97" s="88"/>
      <c r="PZL97" s="88"/>
      <c r="PZM97" s="88"/>
      <c r="PZN97" s="88"/>
      <c r="PZO97" s="88"/>
      <c r="PZP97" s="88"/>
      <c r="PZQ97" s="88"/>
      <c r="PZR97" s="88"/>
      <c r="PZS97" s="88"/>
      <c r="PZT97" s="88"/>
      <c r="PZU97" s="88"/>
      <c r="PZV97" s="88"/>
      <c r="PZW97" s="88"/>
      <c r="PZX97" s="88"/>
      <c r="PZY97" s="88"/>
      <c r="PZZ97" s="88"/>
      <c r="QAA97" s="88"/>
      <c r="QAB97" s="88"/>
      <c r="QAC97" s="88"/>
      <c r="QAD97" s="88"/>
      <c r="QAE97" s="88"/>
      <c r="QAF97" s="88"/>
      <c r="QAG97" s="88"/>
      <c r="QAH97" s="88"/>
      <c r="QAI97" s="88"/>
      <c r="QAJ97" s="88"/>
      <c r="QAK97" s="88"/>
      <c r="QAL97" s="88"/>
      <c r="QAM97" s="88"/>
      <c r="QAN97" s="88"/>
      <c r="QAO97" s="88"/>
      <c r="QAP97" s="88"/>
      <c r="QAQ97" s="88"/>
      <c r="QAR97" s="88"/>
      <c r="QAS97" s="88"/>
      <c r="QAT97" s="88"/>
      <c r="QAU97" s="88"/>
      <c r="QAV97" s="88"/>
      <c r="QAW97" s="88"/>
      <c r="QAX97" s="88"/>
      <c r="QAY97" s="88"/>
      <c r="QAZ97" s="88"/>
      <c r="QBA97" s="88"/>
      <c r="QBB97" s="88"/>
      <c r="QBC97" s="88"/>
      <c r="QBD97" s="88"/>
      <c r="QBE97" s="88"/>
      <c r="QBF97" s="88"/>
      <c r="QBG97" s="88"/>
      <c r="QBH97" s="88"/>
      <c r="QBI97" s="88"/>
      <c r="QBJ97" s="88"/>
      <c r="QBK97" s="88"/>
      <c r="QBL97" s="88"/>
      <c r="QBM97" s="88"/>
      <c r="QBN97" s="88"/>
      <c r="QBO97" s="88"/>
      <c r="QBP97" s="88"/>
      <c r="QBQ97" s="88"/>
      <c r="QBR97" s="88"/>
      <c r="QBS97" s="88"/>
      <c r="QBT97" s="88"/>
      <c r="QBU97" s="88"/>
      <c r="QBV97" s="88"/>
      <c r="QBW97" s="88"/>
      <c r="QBX97" s="88"/>
      <c r="QBY97" s="88"/>
      <c r="QBZ97" s="88"/>
      <c r="QCA97" s="88"/>
      <c r="QCB97" s="88"/>
      <c r="QCC97" s="88"/>
      <c r="QCD97" s="88"/>
      <c r="QCE97" s="88"/>
      <c r="QCF97" s="88"/>
      <c r="QCG97" s="88"/>
      <c r="QCH97" s="88"/>
      <c r="QCI97" s="88"/>
      <c r="QCJ97" s="88"/>
      <c r="QCK97" s="88"/>
      <c r="QCL97" s="88"/>
      <c r="QCM97" s="88"/>
      <c r="QCN97" s="88"/>
      <c r="QCO97" s="88"/>
      <c r="QCP97" s="88"/>
      <c r="QCQ97" s="88"/>
      <c r="QCR97" s="88"/>
      <c r="QCS97" s="88"/>
      <c r="QCT97" s="88"/>
      <c r="QCU97" s="88"/>
      <c r="QCV97" s="88"/>
      <c r="QCW97" s="88"/>
      <c r="QCX97" s="88"/>
      <c r="QCY97" s="88"/>
      <c r="QCZ97" s="88"/>
      <c r="QDA97" s="88"/>
      <c r="QDB97" s="88"/>
      <c r="QDC97" s="88"/>
      <c r="QDD97" s="88"/>
      <c r="QDE97" s="88"/>
      <c r="QDF97" s="88"/>
      <c r="QDG97" s="88"/>
      <c r="QDH97" s="88"/>
      <c r="QDI97" s="88"/>
      <c r="QDJ97" s="88"/>
      <c r="QDK97" s="88"/>
      <c r="QDL97" s="88"/>
      <c r="QDM97" s="88"/>
      <c r="QDN97" s="88"/>
      <c r="QDO97" s="88"/>
      <c r="QDP97" s="88"/>
      <c r="QDQ97" s="88"/>
      <c r="QDR97" s="88"/>
      <c r="QDS97" s="88"/>
      <c r="QDT97" s="88"/>
      <c r="QDU97" s="88"/>
      <c r="QDV97" s="88"/>
      <c r="QDW97" s="88"/>
      <c r="QDX97" s="88"/>
      <c r="QDY97" s="88"/>
      <c r="QDZ97" s="88"/>
      <c r="QEA97" s="88"/>
      <c r="QEB97" s="88"/>
      <c r="QEC97" s="88"/>
      <c r="QED97" s="88"/>
      <c r="QEE97" s="88"/>
      <c r="QEF97" s="88"/>
      <c r="QEG97" s="88"/>
      <c r="QEH97" s="88"/>
      <c r="QEI97" s="88"/>
      <c r="QEJ97" s="88"/>
      <c r="QEK97" s="88"/>
      <c r="QEL97" s="88"/>
      <c r="QEM97" s="88"/>
      <c r="QEN97" s="88"/>
      <c r="QEO97" s="88"/>
      <c r="QEP97" s="88"/>
      <c r="QEQ97" s="88"/>
      <c r="QER97" s="88"/>
      <c r="QES97" s="88"/>
      <c r="QET97" s="88"/>
      <c r="QEU97" s="88"/>
      <c r="QEV97" s="88"/>
      <c r="QEW97" s="88"/>
      <c r="QEX97" s="88"/>
      <c r="QEY97" s="88"/>
      <c r="QEZ97" s="88"/>
      <c r="QFA97" s="88"/>
      <c r="QFB97" s="88"/>
      <c r="QFC97" s="88"/>
      <c r="QFD97" s="88"/>
      <c r="QFE97" s="88"/>
      <c r="QFF97" s="88"/>
      <c r="QFG97" s="88"/>
      <c r="QFH97" s="88"/>
      <c r="QFI97" s="88"/>
      <c r="QFJ97" s="88"/>
      <c r="QFK97" s="88"/>
      <c r="QFL97" s="88"/>
      <c r="QFM97" s="88"/>
      <c r="QFN97" s="88"/>
      <c r="QFO97" s="88"/>
      <c r="QFP97" s="88"/>
      <c r="QFQ97" s="88"/>
      <c r="QFR97" s="88"/>
      <c r="QFS97" s="88"/>
      <c r="QFT97" s="88"/>
      <c r="QFU97" s="88"/>
      <c r="QFV97" s="88"/>
      <c r="QFW97" s="88"/>
      <c r="QFX97" s="88"/>
      <c r="QFY97" s="88"/>
      <c r="QFZ97" s="88"/>
      <c r="QGA97" s="88"/>
      <c r="QGB97" s="88"/>
      <c r="QGC97" s="88"/>
      <c r="QGD97" s="88"/>
      <c r="QGE97" s="88"/>
      <c r="QGF97" s="88"/>
      <c r="QGG97" s="88"/>
      <c r="QGH97" s="88"/>
      <c r="QGI97" s="88"/>
      <c r="QGJ97" s="88"/>
      <c r="QGK97" s="88"/>
      <c r="QGL97" s="88"/>
      <c r="QGM97" s="88"/>
      <c r="QGN97" s="88"/>
      <c r="QGO97" s="88"/>
      <c r="QGP97" s="88"/>
      <c r="QGQ97" s="88"/>
      <c r="QGR97" s="88"/>
      <c r="QGS97" s="88"/>
      <c r="QGT97" s="88"/>
      <c r="QGU97" s="88"/>
      <c r="QGV97" s="88"/>
      <c r="QGW97" s="88"/>
      <c r="QGX97" s="88"/>
      <c r="QGY97" s="88"/>
      <c r="QGZ97" s="88"/>
      <c r="QHA97" s="88"/>
      <c r="QHB97" s="88"/>
      <c r="QHC97" s="88"/>
      <c r="QHD97" s="88"/>
      <c r="QHE97" s="88"/>
      <c r="QHF97" s="88"/>
      <c r="QHG97" s="88"/>
      <c r="QHH97" s="88"/>
      <c r="QHI97" s="88"/>
      <c r="QHJ97" s="88"/>
      <c r="QHK97" s="88"/>
      <c r="QHL97" s="88"/>
      <c r="QHM97" s="88"/>
      <c r="QHN97" s="88"/>
      <c r="QHO97" s="88"/>
      <c r="QHP97" s="88"/>
      <c r="QHQ97" s="88"/>
      <c r="QHR97" s="88"/>
      <c r="QHS97" s="88"/>
      <c r="QHT97" s="88"/>
      <c r="QHU97" s="88"/>
      <c r="QHV97" s="88"/>
      <c r="QHW97" s="88"/>
      <c r="QHX97" s="88"/>
      <c r="QHY97" s="88"/>
      <c r="QHZ97" s="88"/>
      <c r="QIA97" s="88"/>
      <c r="QIB97" s="88"/>
      <c r="QIC97" s="88"/>
      <c r="QID97" s="88"/>
      <c r="QIE97" s="88"/>
      <c r="QIF97" s="88"/>
      <c r="QIG97" s="88"/>
      <c r="QIH97" s="88"/>
      <c r="QII97" s="88"/>
      <c r="QIJ97" s="88"/>
      <c r="QIK97" s="88"/>
      <c r="QIL97" s="88"/>
      <c r="QIM97" s="88"/>
      <c r="QIN97" s="88"/>
      <c r="QIO97" s="88"/>
      <c r="QIP97" s="88"/>
      <c r="QIQ97" s="88"/>
      <c r="QIR97" s="88"/>
      <c r="QIS97" s="88"/>
      <c r="QIT97" s="88"/>
      <c r="QIU97" s="88"/>
      <c r="QIV97" s="88"/>
      <c r="QIW97" s="88"/>
      <c r="QIX97" s="88"/>
      <c r="QIY97" s="88"/>
      <c r="QIZ97" s="88"/>
      <c r="QJA97" s="88"/>
      <c r="QJB97" s="88"/>
      <c r="QJC97" s="88"/>
      <c r="QJD97" s="88"/>
      <c r="QJE97" s="88"/>
      <c r="QJF97" s="88"/>
      <c r="QJG97" s="88"/>
      <c r="QJH97" s="88"/>
      <c r="QJI97" s="88"/>
      <c r="QJJ97" s="88"/>
      <c r="QJK97" s="88"/>
      <c r="QJL97" s="88"/>
      <c r="QJM97" s="88"/>
      <c r="QJN97" s="88"/>
      <c r="QJO97" s="88"/>
      <c r="QJP97" s="88"/>
      <c r="QJQ97" s="88"/>
      <c r="QJR97" s="88"/>
      <c r="QJS97" s="88"/>
      <c r="QJT97" s="88"/>
      <c r="QJU97" s="88"/>
      <c r="QJV97" s="88"/>
      <c r="QJW97" s="88"/>
      <c r="QJX97" s="88"/>
      <c r="QJY97" s="88"/>
      <c r="QJZ97" s="88"/>
      <c r="QKA97" s="88"/>
      <c r="QKB97" s="88"/>
      <c r="QKC97" s="88"/>
      <c r="QKD97" s="88"/>
      <c r="QKE97" s="88"/>
      <c r="QKF97" s="88"/>
      <c r="QKG97" s="88"/>
      <c r="QKH97" s="88"/>
      <c r="QKI97" s="88"/>
      <c r="QKJ97" s="88"/>
      <c r="QKK97" s="88"/>
      <c r="QKL97" s="88"/>
      <c r="QKM97" s="88"/>
      <c r="QKN97" s="88"/>
      <c r="QKO97" s="88"/>
      <c r="QKP97" s="88"/>
      <c r="QKQ97" s="88"/>
      <c r="QKR97" s="88"/>
      <c r="QKS97" s="88"/>
      <c r="QKT97" s="88"/>
      <c r="QKU97" s="88"/>
      <c r="QKV97" s="88"/>
      <c r="QKW97" s="88"/>
      <c r="QKX97" s="88"/>
      <c r="QKY97" s="88"/>
      <c r="QKZ97" s="88"/>
      <c r="QLA97" s="88"/>
      <c r="QLB97" s="88"/>
      <c r="QLC97" s="88"/>
      <c r="QLD97" s="88"/>
      <c r="QLE97" s="88"/>
      <c r="QLF97" s="88"/>
      <c r="QLG97" s="88"/>
      <c r="QLH97" s="88"/>
      <c r="QLI97" s="88"/>
      <c r="QLJ97" s="88"/>
      <c r="QLK97" s="88"/>
      <c r="QLL97" s="88"/>
      <c r="QLM97" s="88"/>
      <c r="QLN97" s="88"/>
      <c r="QLO97" s="88"/>
      <c r="QLP97" s="88"/>
      <c r="QLQ97" s="88"/>
      <c r="QLR97" s="88"/>
      <c r="QLS97" s="88"/>
      <c r="QLT97" s="88"/>
      <c r="QLU97" s="88"/>
      <c r="QLV97" s="88"/>
      <c r="QLW97" s="88"/>
      <c r="QLX97" s="88"/>
      <c r="QLY97" s="88"/>
      <c r="QLZ97" s="88"/>
      <c r="QMA97" s="88"/>
      <c r="QMB97" s="88"/>
      <c r="QMC97" s="88"/>
      <c r="QMD97" s="88"/>
      <c r="QME97" s="88"/>
      <c r="QMF97" s="88"/>
      <c r="QMG97" s="88"/>
      <c r="QMH97" s="88"/>
      <c r="QMI97" s="88"/>
      <c r="QMJ97" s="88"/>
      <c r="QMK97" s="88"/>
      <c r="QML97" s="88"/>
      <c r="QMM97" s="88"/>
      <c r="QMN97" s="88"/>
      <c r="QMO97" s="88"/>
      <c r="QMP97" s="88"/>
      <c r="QMQ97" s="88"/>
      <c r="QMR97" s="88"/>
      <c r="QMS97" s="88"/>
      <c r="QMT97" s="88"/>
      <c r="QMU97" s="88"/>
      <c r="QMV97" s="88"/>
      <c r="QMW97" s="88"/>
      <c r="QMX97" s="88"/>
      <c r="QMY97" s="88"/>
      <c r="QMZ97" s="88"/>
      <c r="QNA97" s="88"/>
      <c r="QNB97" s="88"/>
      <c r="QNC97" s="88"/>
      <c r="QND97" s="88"/>
      <c r="QNE97" s="88"/>
      <c r="QNF97" s="88"/>
      <c r="QNG97" s="88"/>
      <c r="QNH97" s="88"/>
      <c r="QNI97" s="88"/>
      <c r="QNJ97" s="88"/>
      <c r="QNK97" s="88"/>
      <c r="QNL97" s="88"/>
      <c r="QNM97" s="88"/>
      <c r="QNN97" s="88"/>
      <c r="QNO97" s="88"/>
      <c r="QNP97" s="88"/>
      <c r="QNQ97" s="88"/>
      <c r="QNR97" s="88"/>
      <c r="QNS97" s="88"/>
      <c r="QNT97" s="88"/>
      <c r="QNU97" s="88"/>
      <c r="QNV97" s="88"/>
      <c r="QNW97" s="88"/>
      <c r="QNX97" s="88"/>
      <c r="QNY97" s="88"/>
      <c r="QNZ97" s="88"/>
      <c r="QOA97" s="88"/>
      <c r="QOB97" s="88"/>
      <c r="QOC97" s="88"/>
      <c r="QOD97" s="88"/>
      <c r="QOE97" s="88"/>
      <c r="QOF97" s="88"/>
      <c r="QOG97" s="88"/>
      <c r="QOH97" s="88"/>
      <c r="QOI97" s="88"/>
      <c r="QOJ97" s="88"/>
      <c r="QOK97" s="88"/>
      <c r="QOL97" s="88"/>
      <c r="QOM97" s="88"/>
      <c r="QON97" s="88"/>
      <c r="QOO97" s="88"/>
      <c r="QOP97" s="88"/>
      <c r="QOQ97" s="88"/>
      <c r="QOR97" s="88"/>
      <c r="QOS97" s="88"/>
      <c r="QOT97" s="88"/>
      <c r="QOU97" s="88"/>
      <c r="QOV97" s="88"/>
      <c r="QOW97" s="88"/>
      <c r="QOX97" s="88"/>
      <c r="QOY97" s="88"/>
      <c r="QOZ97" s="88"/>
      <c r="QPA97" s="88"/>
      <c r="QPB97" s="88"/>
      <c r="QPC97" s="88"/>
      <c r="QPD97" s="88"/>
      <c r="QPE97" s="88"/>
      <c r="QPF97" s="88"/>
      <c r="QPG97" s="88"/>
      <c r="QPH97" s="88"/>
      <c r="QPI97" s="88"/>
      <c r="QPJ97" s="88"/>
      <c r="QPK97" s="88"/>
      <c r="QPL97" s="88"/>
      <c r="QPM97" s="88"/>
      <c r="QPN97" s="88"/>
      <c r="QPO97" s="88"/>
      <c r="QPP97" s="88"/>
      <c r="QPQ97" s="88"/>
      <c r="QPR97" s="88"/>
      <c r="QPS97" s="88"/>
      <c r="QPT97" s="88"/>
      <c r="QPU97" s="88"/>
      <c r="QPV97" s="88"/>
      <c r="QPW97" s="88"/>
      <c r="QPX97" s="88"/>
      <c r="QPY97" s="88"/>
      <c r="QPZ97" s="88"/>
      <c r="QQA97" s="88"/>
      <c r="QQB97" s="88"/>
      <c r="QQC97" s="88"/>
      <c r="QQD97" s="88"/>
      <c r="QQE97" s="88"/>
      <c r="QQF97" s="88"/>
      <c r="QQG97" s="88"/>
      <c r="QQH97" s="88"/>
      <c r="QQI97" s="88"/>
      <c r="QQJ97" s="88"/>
      <c r="QQK97" s="88"/>
      <c r="QQL97" s="88"/>
      <c r="QQM97" s="88"/>
      <c r="QQN97" s="88"/>
      <c r="QQO97" s="88"/>
      <c r="QQP97" s="88"/>
      <c r="QQQ97" s="88"/>
      <c r="QQR97" s="88"/>
      <c r="QQS97" s="88"/>
      <c r="QQT97" s="88"/>
      <c r="QQU97" s="88"/>
      <c r="QQV97" s="88"/>
      <c r="QQW97" s="88"/>
      <c r="QQX97" s="88"/>
      <c r="QQY97" s="88"/>
      <c r="QQZ97" s="88"/>
      <c r="QRA97" s="88"/>
      <c r="QRB97" s="88"/>
      <c r="QRC97" s="88"/>
      <c r="QRD97" s="88"/>
      <c r="QRE97" s="88"/>
      <c r="QRF97" s="88"/>
      <c r="QRG97" s="88"/>
      <c r="QRH97" s="88"/>
      <c r="QRI97" s="88"/>
      <c r="QRJ97" s="88"/>
      <c r="QRK97" s="88"/>
      <c r="QRL97" s="88"/>
      <c r="QRM97" s="88"/>
      <c r="QRN97" s="88"/>
      <c r="QRO97" s="88"/>
      <c r="QRP97" s="88"/>
      <c r="QRQ97" s="88"/>
      <c r="QRR97" s="88"/>
      <c r="QRS97" s="88"/>
      <c r="QRT97" s="88"/>
      <c r="QRU97" s="88"/>
      <c r="QRV97" s="88"/>
      <c r="QRW97" s="88"/>
      <c r="QRX97" s="88"/>
      <c r="QRY97" s="88"/>
      <c r="QRZ97" s="88"/>
      <c r="QSA97" s="88"/>
      <c r="QSB97" s="88"/>
      <c r="QSC97" s="88"/>
      <c r="QSD97" s="88"/>
      <c r="QSE97" s="88"/>
      <c r="QSF97" s="88"/>
      <c r="QSG97" s="88"/>
      <c r="QSH97" s="88"/>
      <c r="QSI97" s="88"/>
      <c r="QSJ97" s="88"/>
      <c r="QSK97" s="88"/>
      <c r="QSL97" s="88"/>
      <c r="QSM97" s="88"/>
      <c r="QSN97" s="88"/>
      <c r="QSO97" s="88"/>
      <c r="QSP97" s="88"/>
      <c r="QSQ97" s="88"/>
      <c r="QSR97" s="88"/>
      <c r="QSS97" s="88"/>
      <c r="QST97" s="88"/>
      <c r="QSU97" s="88"/>
      <c r="QSV97" s="88"/>
      <c r="QSW97" s="88"/>
      <c r="QSX97" s="88"/>
      <c r="QSY97" s="88"/>
      <c r="QSZ97" s="88"/>
      <c r="QTA97" s="88"/>
      <c r="QTB97" s="88"/>
      <c r="QTC97" s="88"/>
      <c r="QTD97" s="88"/>
      <c r="QTE97" s="88"/>
      <c r="QTF97" s="88"/>
      <c r="QTG97" s="88"/>
      <c r="QTH97" s="88"/>
      <c r="QTI97" s="88"/>
      <c r="QTJ97" s="88"/>
      <c r="QTK97" s="88"/>
      <c r="QTL97" s="88"/>
      <c r="QTM97" s="88"/>
      <c r="QTN97" s="88"/>
      <c r="QTO97" s="88"/>
      <c r="QTP97" s="88"/>
      <c r="QTQ97" s="88"/>
      <c r="QTR97" s="88"/>
      <c r="QTS97" s="88"/>
      <c r="QTT97" s="88"/>
      <c r="QTU97" s="88"/>
      <c r="QTV97" s="88"/>
      <c r="QTW97" s="88"/>
      <c r="QTX97" s="88"/>
      <c r="QTY97" s="88"/>
      <c r="QTZ97" s="88"/>
      <c r="QUA97" s="88"/>
      <c r="QUB97" s="88"/>
      <c r="QUC97" s="88"/>
      <c r="QUD97" s="88"/>
      <c r="QUE97" s="88"/>
      <c r="QUF97" s="88"/>
      <c r="QUG97" s="88"/>
      <c r="QUH97" s="88"/>
      <c r="QUI97" s="88"/>
      <c r="QUJ97" s="88"/>
      <c r="QUK97" s="88"/>
      <c r="QUL97" s="88"/>
      <c r="QUM97" s="88"/>
      <c r="QUN97" s="88"/>
      <c r="QUO97" s="88"/>
      <c r="QUP97" s="88"/>
      <c r="QUQ97" s="88"/>
      <c r="QUR97" s="88"/>
      <c r="QUS97" s="88"/>
      <c r="QUT97" s="88"/>
      <c r="QUU97" s="88"/>
      <c r="QUV97" s="88"/>
      <c r="QUW97" s="88"/>
      <c r="QUX97" s="88"/>
      <c r="QUY97" s="88"/>
      <c r="QUZ97" s="88"/>
      <c r="QVA97" s="88"/>
      <c r="QVB97" s="88"/>
      <c r="QVC97" s="88"/>
      <c r="QVD97" s="88"/>
      <c r="QVE97" s="88"/>
      <c r="QVF97" s="88"/>
      <c r="QVG97" s="88"/>
      <c r="QVH97" s="88"/>
      <c r="QVI97" s="88"/>
      <c r="QVJ97" s="88"/>
      <c r="QVK97" s="88"/>
      <c r="QVL97" s="88"/>
      <c r="QVM97" s="88"/>
      <c r="QVN97" s="88"/>
      <c r="QVO97" s="88"/>
      <c r="QVP97" s="88"/>
      <c r="QVQ97" s="88"/>
      <c r="QVR97" s="88"/>
      <c r="QVS97" s="88"/>
      <c r="QVT97" s="88"/>
      <c r="QVU97" s="88"/>
      <c r="QVV97" s="88"/>
      <c r="QVW97" s="88"/>
      <c r="QVX97" s="88"/>
      <c r="QVY97" s="88"/>
      <c r="QVZ97" s="88"/>
      <c r="QWA97" s="88"/>
      <c r="QWB97" s="88"/>
      <c r="QWC97" s="88"/>
      <c r="QWD97" s="88"/>
      <c r="QWE97" s="88"/>
      <c r="QWF97" s="88"/>
      <c r="QWG97" s="88"/>
      <c r="QWH97" s="88"/>
      <c r="QWI97" s="88"/>
      <c r="QWJ97" s="88"/>
      <c r="QWK97" s="88"/>
      <c r="QWL97" s="88"/>
      <c r="QWM97" s="88"/>
      <c r="QWN97" s="88"/>
      <c r="QWO97" s="88"/>
      <c r="QWP97" s="88"/>
      <c r="QWQ97" s="88"/>
      <c r="QWR97" s="88"/>
      <c r="QWS97" s="88"/>
      <c r="QWT97" s="88"/>
      <c r="QWU97" s="88"/>
      <c r="QWV97" s="88"/>
      <c r="QWW97" s="88"/>
      <c r="QWX97" s="88"/>
      <c r="QWY97" s="88"/>
      <c r="QWZ97" s="88"/>
      <c r="QXA97" s="88"/>
      <c r="QXB97" s="88"/>
      <c r="QXC97" s="88"/>
      <c r="QXD97" s="88"/>
      <c r="QXE97" s="88"/>
      <c r="QXF97" s="88"/>
      <c r="QXG97" s="88"/>
      <c r="QXH97" s="88"/>
      <c r="QXI97" s="88"/>
      <c r="QXJ97" s="88"/>
      <c r="QXK97" s="88"/>
      <c r="QXL97" s="88"/>
      <c r="QXM97" s="88"/>
      <c r="QXN97" s="88"/>
      <c r="QXO97" s="88"/>
      <c r="QXP97" s="88"/>
      <c r="QXQ97" s="88"/>
      <c r="QXR97" s="88"/>
      <c r="QXS97" s="88"/>
      <c r="QXT97" s="88"/>
      <c r="QXU97" s="88"/>
      <c r="QXV97" s="88"/>
      <c r="QXW97" s="88"/>
      <c r="QXX97" s="88"/>
      <c r="QXY97" s="88"/>
      <c r="QXZ97" s="88"/>
      <c r="QYA97" s="88"/>
      <c r="QYB97" s="88"/>
      <c r="QYC97" s="88"/>
      <c r="QYD97" s="88"/>
      <c r="QYE97" s="88"/>
      <c r="QYF97" s="88"/>
      <c r="QYG97" s="88"/>
      <c r="QYH97" s="88"/>
      <c r="QYI97" s="88"/>
      <c r="QYJ97" s="88"/>
      <c r="QYK97" s="88"/>
      <c r="QYL97" s="88"/>
      <c r="QYM97" s="88"/>
      <c r="QYN97" s="88"/>
      <c r="QYO97" s="88"/>
      <c r="QYP97" s="88"/>
      <c r="QYQ97" s="88"/>
      <c r="QYR97" s="88"/>
      <c r="QYS97" s="88"/>
      <c r="QYT97" s="88"/>
      <c r="QYU97" s="88"/>
      <c r="QYV97" s="88"/>
      <c r="QYW97" s="88"/>
      <c r="QYX97" s="88"/>
      <c r="QYY97" s="88"/>
      <c r="QYZ97" s="88"/>
      <c r="QZA97" s="88"/>
      <c r="QZB97" s="88"/>
      <c r="QZC97" s="88"/>
      <c r="QZD97" s="88"/>
      <c r="QZE97" s="88"/>
      <c r="QZF97" s="88"/>
      <c r="QZG97" s="88"/>
      <c r="QZH97" s="88"/>
      <c r="QZI97" s="88"/>
      <c r="QZJ97" s="88"/>
      <c r="QZK97" s="88"/>
      <c r="QZL97" s="88"/>
      <c r="QZM97" s="88"/>
      <c r="QZN97" s="88"/>
      <c r="QZO97" s="88"/>
      <c r="QZP97" s="88"/>
      <c r="QZQ97" s="88"/>
      <c r="QZR97" s="88"/>
      <c r="QZS97" s="88"/>
      <c r="QZT97" s="88"/>
      <c r="QZU97" s="88"/>
      <c r="QZV97" s="88"/>
      <c r="QZW97" s="88"/>
      <c r="QZX97" s="88"/>
      <c r="QZY97" s="88"/>
      <c r="QZZ97" s="88"/>
      <c r="RAA97" s="88"/>
      <c r="RAB97" s="88"/>
      <c r="RAC97" s="88"/>
      <c r="RAD97" s="88"/>
      <c r="RAE97" s="88"/>
      <c r="RAF97" s="88"/>
      <c r="RAG97" s="88"/>
      <c r="RAH97" s="88"/>
      <c r="RAI97" s="88"/>
      <c r="RAJ97" s="88"/>
      <c r="RAK97" s="88"/>
      <c r="RAL97" s="88"/>
      <c r="RAM97" s="88"/>
      <c r="RAN97" s="88"/>
      <c r="RAO97" s="88"/>
      <c r="RAP97" s="88"/>
      <c r="RAQ97" s="88"/>
      <c r="RAR97" s="88"/>
      <c r="RAS97" s="88"/>
      <c r="RAT97" s="88"/>
      <c r="RAU97" s="88"/>
      <c r="RAV97" s="88"/>
      <c r="RAW97" s="88"/>
      <c r="RAX97" s="88"/>
      <c r="RAY97" s="88"/>
      <c r="RAZ97" s="88"/>
      <c r="RBA97" s="88"/>
      <c r="RBB97" s="88"/>
      <c r="RBC97" s="88"/>
      <c r="RBD97" s="88"/>
      <c r="RBE97" s="88"/>
      <c r="RBF97" s="88"/>
      <c r="RBG97" s="88"/>
      <c r="RBH97" s="88"/>
      <c r="RBI97" s="88"/>
      <c r="RBJ97" s="88"/>
      <c r="RBK97" s="88"/>
      <c r="RBL97" s="88"/>
      <c r="RBM97" s="88"/>
      <c r="RBN97" s="88"/>
      <c r="RBO97" s="88"/>
      <c r="RBP97" s="88"/>
      <c r="RBQ97" s="88"/>
      <c r="RBR97" s="88"/>
      <c r="RBS97" s="88"/>
      <c r="RBT97" s="88"/>
      <c r="RBU97" s="88"/>
      <c r="RBV97" s="88"/>
      <c r="RBW97" s="88"/>
      <c r="RBX97" s="88"/>
      <c r="RBY97" s="88"/>
      <c r="RBZ97" s="88"/>
      <c r="RCA97" s="88"/>
      <c r="RCB97" s="88"/>
      <c r="RCC97" s="88"/>
      <c r="RCD97" s="88"/>
      <c r="RCE97" s="88"/>
      <c r="RCF97" s="88"/>
      <c r="RCG97" s="88"/>
      <c r="RCH97" s="88"/>
      <c r="RCI97" s="88"/>
      <c r="RCJ97" s="88"/>
      <c r="RCK97" s="88"/>
      <c r="RCL97" s="88"/>
      <c r="RCM97" s="88"/>
      <c r="RCN97" s="88"/>
      <c r="RCO97" s="88"/>
      <c r="RCP97" s="88"/>
      <c r="RCQ97" s="88"/>
      <c r="RCR97" s="88"/>
      <c r="RCS97" s="88"/>
      <c r="RCT97" s="88"/>
      <c r="RCU97" s="88"/>
      <c r="RCV97" s="88"/>
      <c r="RCW97" s="88"/>
      <c r="RCX97" s="88"/>
      <c r="RCY97" s="88"/>
      <c r="RCZ97" s="88"/>
      <c r="RDA97" s="88"/>
      <c r="RDB97" s="88"/>
      <c r="RDC97" s="88"/>
      <c r="RDD97" s="88"/>
      <c r="RDE97" s="88"/>
      <c r="RDF97" s="88"/>
      <c r="RDG97" s="88"/>
      <c r="RDH97" s="88"/>
      <c r="RDI97" s="88"/>
      <c r="RDJ97" s="88"/>
      <c r="RDK97" s="88"/>
      <c r="RDL97" s="88"/>
      <c r="RDM97" s="88"/>
      <c r="RDN97" s="88"/>
      <c r="RDO97" s="88"/>
      <c r="RDP97" s="88"/>
      <c r="RDQ97" s="88"/>
      <c r="RDR97" s="88"/>
      <c r="RDS97" s="88"/>
      <c r="RDT97" s="88"/>
      <c r="RDU97" s="88"/>
      <c r="RDV97" s="88"/>
      <c r="RDW97" s="88"/>
      <c r="RDX97" s="88"/>
      <c r="RDY97" s="88"/>
      <c r="RDZ97" s="88"/>
      <c r="REA97" s="88"/>
      <c r="REB97" s="88"/>
      <c r="REC97" s="88"/>
      <c r="RED97" s="88"/>
      <c r="REE97" s="88"/>
      <c r="REF97" s="88"/>
      <c r="REG97" s="88"/>
      <c r="REH97" s="88"/>
      <c r="REI97" s="88"/>
      <c r="REJ97" s="88"/>
      <c r="REK97" s="88"/>
      <c r="REL97" s="88"/>
      <c r="REM97" s="88"/>
      <c r="REN97" s="88"/>
      <c r="REO97" s="88"/>
      <c r="REP97" s="88"/>
      <c r="REQ97" s="88"/>
      <c r="RER97" s="88"/>
      <c r="RES97" s="88"/>
      <c r="RET97" s="88"/>
      <c r="REU97" s="88"/>
      <c r="REV97" s="88"/>
      <c r="REW97" s="88"/>
      <c r="REX97" s="88"/>
      <c r="REY97" s="88"/>
      <c r="REZ97" s="88"/>
      <c r="RFA97" s="88"/>
      <c r="RFB97" s="88"/>
      <c r="RFC97" s="88"/>
      <c r="RFD97" s="88"/>
      <c r="RFE97" s="88"/>
      <c r="RFF97" s="88"/>
      <c r="RFG97" s="88"/>
      <c r="RFH97" s="88"/>
      <c r="RFI97" s="88"/>
      <c r="RFJ97" s="88"/>
      <c r="RFK97" s="88"/>
      <c r="RFL97" s="88"/>
      <c r="RFM97" s="88"/>
      <c r="RFN97" s="88"/>
      <c r="RFO97" s="88"/>
      <c r="RFP97" s="88"/>
      <c r="RFQ97" s="88"/>
      <c r="RFR97" s="88"/>
      <c r="RFS97" s="88"/>
      <c r="RFT97" s="88"/>
      <c r="RFU97" s="88"/>
      <c r="RFV97" s="88"/>
      <c r="RFW97" s="88"/>
      <c r="RFX97" s="88"/>
      <c r="RFY97" s="88"/>
      <c r="RFZ97" s="88"/>
      <c r="RGA97" s="88"/>
      <c r="RGB97" s="88"/>
      <c r="RGC97" s="88"/>
      <c r="RGD97" s="88"/>
      <c r="RGE97" s="88"/>
      <c r="RGF97" s="88"/>
      <c r="RGG97" s="88"/>
      <c r="RGH97" s="88"/>
      <c r="RGI97" s="88"/>
      <c r="RGJ97" s="88"/>
      <c r="RGK97" s="88"/>
      <c r="RGL97" s="88"/>
      <c r="RGM97" s="88"/>
      <c r="RGN97" s="88"/>
      <c r="RGO97" s="88"/>
      <c r="RGP97" s="88"/>
      <c r="RGQ97" s="88"/>
      <c r="RGR97" s="88"/>
      <c r="RGS97" s="88"/>
      <c r="RGT97" s="88"/>
      <c r="RGU97" s="88"/>
      <c r="RGV97" s="88"/>
      <c r="RGW97" s="88"/>
      <c r="RGX97" s="88"/>
      <c r="RGY97" s="88"/>
      <c r="RGZ97" s="88"/>
      <c r="RHA97" s="88"/>
      <c r="RHB97" s="88"/>
      <c r="RHC97" s="88"/>
      <c r="RHD97" s="88"/>
      <c r="RHE97" s="88"/>
      <c r="RHF97" s="88"/>
      <c r="RHG97" s="88"/>
      <c r="RHH97" s="88"/>
      <c r="RHI97" s="88"/>
      <c r="RHJ97" s="88"/>
      <c r="RHK97" s="88"/>
      <c r="RHL97" s="88"/>
      <c r="RHM97" s="88"/>
      <c r="RHN97" s="88"/>
      <c r="RHO97" s="88"/>
      <c r="RHP97" s="88"/>
      <c r="RHQ97" s="88"/>
      <c r="RHR97" s="88"/>
      <c r="RHS97" s="88"/>
      <c r="RHT97" s="88"/>
      <c r="RHU97" s="88"/>
      <c r="RHV97" s="88"/>
      <c r="RHW97" s="88"/>
      <c r="RHX97" s="88"/>
      <c r="RHY97" s="88"/>
      <c r="RHZ97" s="88"/>
      <c r="RIA97" s="88"/>
      <c r="RIB97" s="88"/>
      <c r="RIC97" s="88"/>
      <c r="RID97" s="88"/>
      <c r="RIE97" s="88"/>
      <c r="RIF97" s="88"/>
      <c r="RIG97" s="88"/>
      <c r="RIH97" s="88"/>
      <c r="RII97" s="88"/>
      <c r="RIJ97" s="88"/>
      <c r="RIK97" s="88"/>
      <c r="RIL97" s="88"/>
      <c r="RIM97" s="88"/>
      <c r="RIN97" s="88"/>
      <c r="RIO97" s="88"/>
      <c r="RIP97" s="88"/>
      <c r="RIQ97" s="88"/>
      <c r="RIR97" s="88"/>
      <c r="RIS97" s="88"/>
      <c r="RIT97" s="88"/>
      <c r="RIU97" s="88"/>
      <c r="RIV97" s="88"/>
      <c r="RIW97" s="88"/>
      <c r="RIX97" s="88"/>
      <c r="RIY97" s="88"/>
      <c r="RIZ97" s="88"/>
      <c r="RJA97" s="88"/>
      <c r="RJB97" s="88"/>
      <c r="RJC97" s="88"/>
      <c r="RJD97" s="88"/>
      <c r="RJE97" s="88"/>
      <c r="RJF97" s="88"/>
      <c r="RJG97" s="88"/>
      <c r="RJH97" s="88"/>
      <c r="RJI97" s="88"/>
      <c r="RJJ97" s="88"/>
      <c r="RJK97" s="88"/>
      <c r="RJL97" s="88"/>
      <c r="RJM97" s="88"/>
      <c r="RJN97" s="88"/>
      <c r="RJO97" s="88"/>
      <c r="RJP97" s="88"/>
      <c r="RJQ97" s="88"/>
      <c r="RJR97" s="88"/>
      <c r="RJS97" s="88"/>
      <c r="RJT97" s="88"/>
      <c r="RJU97" s="88"/>
      <c r="RJV97" s="88"/>
      <c r="RJW97" s="88"/>
      <c r="RJX97" s="88"/>
      <c r="RJY97" s="88"/>
      <c r="RJZ97" s="88"/>
      <c r="RKA97" s="88"/>
      <c r="RKB97" s="88"/>
      <c r="RKC97" s="88"/>
      <c r="RKD97" s="88"/>
      <c r="RKE97" s="88"/>
      <c r="RKF97" s="88"/>
      <c r="RKG97" s="88"/>
      <c r="RKH97" s="88"/>
      <c r="RKI97" s="88"/>
      <c r="RKJ97" s="88"/>
      <c r="RKK97" s="88"/>
      <c r="RKL97" s="88"/>
      <c r="RKM97" s="88"/>
      <c r="RKN97" s="88"/>
      <c r="RKO97" s="88"/>
      <c r="RKP97" s="88"/>
      <c r="RKQ97" s="88"/>
      <c r="RKR97" s="88"/>
      <c r="RKS97" s="88"/>
      <c r="RKT97" s="88"/>
      <c r="RKU97" s="88"/>
      <c r="RKV97" s="88"/>
      <c r="RKW97" s="88"/>
      <c r="RKX97" s="88"/>
      <c r="RKY97" s="88"/>
      <c r="RKZ97" s="88"/>
      <c r="RLA97" s="88"/>
      <c r="RLB97" s="88"/>
      <c r="RLC97" s="88"/>
      <c r="RLD97" s="88"/>
      <c r="RLE97" s="88"/>
      <c r="RLF97" s="88"/>
      <c r="RLG97" s="88"/>
      <c r="RLH97" s="88"/>
      <c r="RLI97" s="88"/>
      <c r="RLJ97" s="88"/>
      <c r="RLK97" s="88"/>
      <c r="RLL97" s="88"/>
      <c r="RLM97" s="88"/>
      <c r="RLN97" s="88"/>
      <c r="RLO97" s="88"/>
      <c r="RLP97" s="88"/>
      <c r="RLQ97" s="88"/>
      <c r="RLR97" s="88"/>
      <c r="RLS97" s="88"/>
      <c r="RLT97" s="88"/>
      <c r="RLU97" s="88"/>
      <c r="RLV97" s="88"/>
      <c r="RLW97" s="88"/>
      <c r="RLX97" s="88"/>
      <c r="RLY97" s="88"/>
      <c r="RLZ97" s="88"/>
      <c r="RMA97" s="88"/>
      <c r="RMB97" s="88"/>
      <c r="RMC97" s="88"/>
      <c r="RMD97" s="88"/>
      <c r="RME97" s="88"/>
      <c r="RMF97" s="88"/>
      <c r="RMG97" s="88"/>
      <c r="RMH97" s="88"/>
      <c r="RMI97" s="88"/>
      <c r="RMJ97" s="88"/>
      <c r="RMK97" s="88"/>
      <c r="RML97" s="88"/>
      <c r="RMM97" s="88"/>
      <c r="RMN97" s="88"/>
      <c r="RMO97" s="88"/>
      <c r="RMP97" s="88"/>
      <c r="RMQ97" s="88"/>
      <c r="RMR97" s="88"/>
      <c r="RMS97" s="88"/>
      <c r="RMT97" s="88"/>
      <c r="RMU97" s="88"/>
      <c r="RMV97" s="88"/>
      <c r="RMW97" s="88"/>
      <c r="RMX97" s="88"/>
      <c r="RMY97" s="88"/>
      <c r="RMZ97" s="88"/>
      <c r="RNA97" s="88"/>
      <c r="RNB97" s="88"/>
      <c r="RNC97" s="88"/>
      <c r="RND97" s="88"/>
      <c r="RNE97" s="88"/>
      <c r="RNF97" s="88"/>
      <c r="RNG97" s="88"/>
      <c r="RNH97" s="88"/>
      <c r="RNI97" s="88"/>
      <c r="RNJ97" s="88"/>
      <c r="RNK97" s="88"/>
      <c r="RNL97" s="88"/>
      <c r="RNM97" s="88"/>
      <c r="RNN97" s="88"/>
      <c r="RNO97" s="88"/>
      <c r="RNP97" s="88"/>
      <c r="RNQ97" s="88"/>
      <c r="RNR97" s="88"/>
      <c r="RNS97" s="88"/>
      <c r="RNT97" s="88"/>
      <c r="RNU97" s="88"/>
      <c r="RNV97" s="88"/>
      <c r="RNW97" s="88"/>
      <c r="RNX97" s="88"/>
      <c r="RNY97" s="88"/>
      <c r="RNZ97" s="88"/>
      <c r="ROA97" s="88"/>
      <c r="ROB97" s="88"/>
      <c r="ROC97" s="88"/>
      <c r="ROD97" s="88"/>
      <c r="ROE97" s="88"/>
      <c r="ROF97" s="88"/>
      <c r="ROG97" s="88"/>
      <c r="ROH97" s="88"/>
      <c r="ROI97" s="88"/>
      <c r="ROJ97" s="88"/>
      <c r="ROK97" s="88"/>
      <c r="ROL97" s="88"/>
      <c r="ROM97" s="88"/>
      <c r="RON97" s="88"/>
      <c r="ROO97" s="88"/>
      <c r="ROP97" s="88"/>
      <c r="ROQ97" s="88"/>
      <c r="ROR97" s="88"/>
      <c r="ROS97" s="88"/>
      <c r="ROT97" s="88"/>
      <c r="ROU97" s="88"/>
      <c r="ROV97" s="88"/>
      <c r="ROW97" s="88"/>
      <c r="ROX97" s="88"/>
      <c r="ROY97" s="88"/>
      <c r="ROZ97" s="88"/>
      <c r="RPA97" s="88"/>
      <c r="RPB97" s="88"/>
      <c r="RPC97" s="88"/>
      <c r="RPD97" s="88"/>
      <c r="RPE97" s="88"/>
      <c r="RPF97" s="88"/>
      <c r="RPG97" s="88"/>
      <c r="RPH97" s="88"/>
      <c r="RPI97" s="88"/>
      <c r="RPJ97" s="88"/>
      <c r="RPK97" s="88"/>
      <c r="RPL97" s="88"/>
      <c r="RPM97" s="88"/>
      <c r="RPN97" s="88"/>
      <c r="RPO97" s="88"/>
      <c r="RPP97" s="88"/>
      <c r="RPQ97" s="88"/>
      <c r="RPR97" s="88"/>
      <c r="RPS97" s="88"/>
      <c r="RPT97" s="88"/>
      <c r="RPU97" s="88"/>
      <c r="RPV97" s="88"/>
      <c r="RPW97" s="88"/>
      <c r="RPX97" s="88"/>
      <c r="RPY97" s="88"/>
      <c r="RPZ97" s="88"/>
      <c r="RQA97" s="88"/>
      <c r="RQB97" s="88"/>
      <c r="RQC97" s="88"/>
      <c r="RQD97" s="88"/>
      <c r="RQE97" s="88"/>
      <c r="RQF97" s="88"/>
      <c r="RQG97" s="88"/>
      <c r="RQH97" s="88"/>
      <c r="RQI97" s="88"/>
      <c r="RQJ97" s="88"/>
      <c r="RQK97" s="88"/>
      <c r="RQL97" s="88"/>
      <c r="RQM97" s="88"/>
      <c r="RQN97" s="88"/>
      <c r="RQO97" s="88"/>
      <c r="RQP97" s="88"/>
      <c r="RQQ97" s="88"/>
      <c r="RQR97" s="88"/>
      <c r="RQS97" s="88"/>
      <c r="RQT97" s="88"/>
      <c r="RQU97" s="88"/>
      <c r="RQV97" s="88"/>
      <c r="RQW97" s="88"/>
      <c r="RQX97" s="88"/>
      <c r="RQY97" s="88"/>
      <c r="RQZ97" s="88"/>
      <c r="RRA97" s="88"/>
      <c r="RRB97" s="88"/>
      <c r="RRC97" s="88"/>
      <c r="RRD97" s="88"/>
      <c r="RRE97" s="88"/>
      <c r="RRF97" s="88"/>
      <c r="RRG97" s="88"/>
      <c r="RRH97" s="88"/>
      <c r="RRI97" s="88"/>
      <c r="RRJ97" s="88"/>
      <c r="RRK97" s="88"/>
      <c r="RRL97" s="88"/>
      <c r="RRM97" s="88"/>
      <c r="RRN97" s="88"/>
      <c r="RRO97" s="88"/>
      <c r="RRP97" s="88"/>
      <c r="RRQ97" s="88"/>
      <c r="RRR97" s="88"/>
      <c r="RRS97" s="88"/>
      <c r="RRT97" s="88"/>
      <c r="RRU97" s="88"/>
      <c r="RRV97" s="88"/>
      <c r="RRW97" s="88"/>
      <c r="RRX97" s="88"/>
      <c r="RRY97" s="88"/>
      <c r="RRZ97" s="88"/>
      <c r="RSA97" s="88"/>
      <c r="RSB97" s="88"/>
      <c r="RSC97" s="88"/>
      <c r="RSD97" s="88"/>
      <c r="RSE97" s="88"/>
      <c r="RSF97" s="88"/>
      <c r="RSG97" s="88"/>
      <c r="RSH97" s="88"/>
      <c r="RSI97" s="88"/>
      <c r="RSJ97" s="88"/>
      <c r="RSK97" s="88"/>
      <c r="RSL97" s="88"/>
      <c r="RSM97" s="88"/>
      <c r="RSN97" s="88"/>
      <c r="RSO97" s="88"/>
      <c r="RSP97" s="88"/>
      <c r="RSQ97" s="88"/>
      <c r="RSR97" s="88"/>
      <c r="RSS97" s="88"/>
      <c r="RST97" s="88"/>
      <c r="RSU97" s="88"/>
      <c r="RSV97" s="88"/>
      <c r="RSW97" s="88"/>
      <c r="RSX97" s="88"/>
      <c r="RSY97" s="88"/>
      <c r="RSZ97" s="88"/>
      <c r="RTA97" s="88"/>
      <c r="RTB97" s="88"/>
      <c r="RTC97" s="88"/>
      <c r="RTD97" s="88"/>
      <c r="RTE97" s="88"/>
      <c r="RTF97" s="88"/>
      <c r="RTG97" s="88"/>
      <c r="RTH97" s="88"/>
      <c r="RTI97" s="88"/>
      <c r="RTJ97" s="88"/>
      <c r="RTK97" s="88"/>
      <c r="RTL97" s="88"/>
      <c r="RTM97" s="88"/>
      <c r="RTN97" s="88"/>
      <c r="RTO97" s="88"/>
      <c r="RTP97" s="88"/>
      <c r="RTQ97" s="88"/>
      <c r="RTR97" s="88"/>
      <c r="RTS97" s="88"/>
      <c r="RTT97" s="88"/>
      <c r="RTU97" s="88"/>
      <c r="RTV97" s="88"/>
      <c r="RTW97" s="88"/>
      <c r="RTX97" s="88"/>
      <c r="RTY97" s="88"/>
      <c r="RTZ97" s="88"/>
      <c r="RUA97" s="88"/>
      <c r="RUB97" s="88"/>
      <c r="RUC97" s="88"/>
      <c r="RUD97" s="88"/>
      <c r="RUE97" s="88"/>
      <c r="RUF97" s="88"/>
      <c r="RUG97" s="88"/>
      <c r="RUH97" s="88"/>
      <c r="RUI97" s="88"/>
      <c r="RUJ97" s="88"/>
      <c r="RUK97" s="88"/>
      <c r="RUL97" s="88"/>
      <c r="RUM97" s="88"/>
      <c r="RUN97" s="88"/>
      <c r="RUO97" s="88"/>
      <c r="RUP97" s="88"/>
      <c r="RUQ97" s="88"/>
      <c r="RUR97" s="88"/>
      <c r="RUS97" s="88"/>
      <c r="RUT97" s="88"/>
      <c r="RUU97" s="88"/>
      <c r="RUV97" s="88"/>
      <c r="RUW97" s="88"/>
      <c r="RUX97" s="88"/>
      <c r="RUY97" s="88"/>
      <c r="RUZ97" s="88"/>
      <c r="RVA97" s="88"/>
      <c r="RVB97" s="88"/>
      <c r="RVC97" s="88"/>
      <c r="RVD97" s="88"/>
      <c r="RVE97" s="88"/>
      <c r="RVF97" s="88"/>
      <c r="RVG97" s="88"/>
      <c r="RVH97" s="88"/>
      <c r="RVI97" s="88"/>
      <c r="RVJ97" s="88"/>
      <c r="RVK97" s="88"/>
      <c r="RVL97" s="88"/>
      <c r="RVM97" s="88"/>
      <c r="RVN97" s="88"/>
      <c r="RVO97" s="88"/>
      <c r="RVP97" s="88"/>
      <c r="RVQ97" s="88"/>
      <c r="RVR97" s="88"/>
      <c r="RVS97" s="88"/>
      <c r="RVT97" s="88"/>
      <c r="RVU97" s="88"/>
      <c r="RVV97" s="88"/>
      <c r="RVW97" s="88"/>
      <c r="RVX97" s="88"/>
      <c r="RVY97" s="88"/>
      <c r="RVZ97" s="88"/>
      <c r="RWA97" s="88"/>
      <c r="RWB97" s="88"/>
      <c r="RWC97" s="88"/>
      <c r="RWD97" s="88"/>
      <c r="RWE97" s="88"/>
      <c r="RWF97" s="88"/>
      <c r="RWG97" s="88"/>
      <c r="RWH97" s="88"/>
      <c r="RWI97" s="88"/>
      <c r="RWJ97" s="88"/>
      <c r="RWK97" s="88"/>
      <c r="RWL97" s="88"/>
      <c r="RWM97" s="88"/>
      <c r="RWN97" s="88"/>
      <c r="RWO97" s="88"/>
      <c r="RWP97" s="88"/>
      <c r="RWQ97" s="88"/>
      <c r="RWR97" s="88"/>
      <c r="RWS97" s="88"/>
      <c r="RWT97" s="88"/>
      <c r="RWU97" s="88"/>
      <c r="RWV97" s="88"/>
      <c r="RWW97" s="88"/>
      <c r="RWX97" s="88"/>
      <c r="RWY97" s="88"/>
      <c r="RWZ97" s="88"/>
      <c r="RXA97" s="88"/>
      <c r="RXB97" s="88"/>
      <c r="RXC97" s="88"/>
      <c r="RXD97" s="88"/>
      <c r="RXE97" s="88"/>
      <c r="RXF97" s="88"/>
      <c r="RXG97" s="88"/>
      <c r="RXH97" s="88"/>
      <c r="RXI97" s="88"/>
      <c r="RXJ97" s="88"/>
      <c r="RXK97" s="88"/>
      <c r="RXL97" s="88"/>
      <c r="RXM97" s="88"/>
      <c r="RXN97" s="88"/>
      <c r="RXO97" s="88"/>
      <c r="RXP97" s="88"/>
      <c r="RXQ97" s="88"/>
      <c r="RXR97" s="88"/>
      <c r="RXS97" s="88"/>
      <c r="RXT97" s="88"/>
      <c r="RXU97" s="88"/>
      <c r="RXV97" s="88"/>
      <c r="RXW97" s="88"/>
      <c r="RXX97" s="88"/>
      <c r="RXY97" s="88"/>
      <c r="RXZ97" s="88"/>
      <c r="RYA97" s="88"/>
      <c r="RYB97" s="88"/>
      <c r="RYC97" s="88"/>
      <c r="RYD97" s="88"/>
      <c r="RYE97" s="88"/>
      <c r="RYF97" s="88"/>
      <c r="RYG97" s="88"/>
      <c r="RYH97" s="88"/>
      <c r="RYI97" s="88"/>
      <c r="RYJ97" s="88"/>
      <c r="RYK97" s="88"/>
      <c r="RYL97" s="88"/>
      <c r="RYM97" s="88"/>
      <c r="RYN97" s="88"/>
      <c r="RYO97" s="88"/>
      <c r="RYP97" s="88"/>
      <c r="RYQ97" s="88"/>
      <c r="RYR97" s="88"/>
      <c r="RYS97" s="88"/>
      <c r="RYT97" s="88"/>
      <c r="RYU97" s="88"/>
      <c r="RYV97" s="88"/>
      <c r="RYW97" s="88"/>
      <c r="RYX97" s="88"/>
      <c r="RYY97" s="88"/>
      <c r="RYZ97" s="88"/>
      <c r="RZA97" s="88"/>
      <c r="RZB97" s="88"/>
      <c r="RZC97" s="88"/>
      <c r="RZD97" s="88"/>
      <c r="RZE97" s="88"/>
      <c r="RZF97" s="88"/>
      <c r="RZG97" s="88"/>
      <c r="RZH97" s="88"/>
      <c r="RZI97" s="88"/>
      <c r="RZJ97" s="88"/>
      <c r="RZK97" s="88"/>
      <c r="RZL97" s="88"/>
      <c r="RZM97" s="88"/>
      <c r="RZN97" s="88"/>
      <c r="RZO97" s="88"/>
      <c r="RZP97" s="88"/>
      <c r="RZQ97" s="88"/>
      <c r="RZR97" s="88"/>
      <c r="RZS97" s="88"/>
      <c r="RZT97" s="88"/>
      <c r="RZU97" s="88"/>
      <c r="RZV97" s="88"/>
      <c r="RZW97" s="88"/>
      <c r="RZX97" s="88"/>
      <c r="RZY97" s="88"/>
      <c r="RZZ97" s="88"/>
      <c r="SAA97" s="88"/>
      <c r="SAB97" s="88"/>
      <c r="SAC97" s="88"/>
      <c r="SAD97" s="88"/>
      <c r="SAE97" s="88"/>
      <c r="SAF97" s="88"/>
      <c r="SAG97" s="88"/>
      <c r="SAH97" s="88"/>
      <c r="SAI97" s="88"/>
      <c r="SAJ97" s="88"/>
      <c r="SAK97" s="88"/>
      <c r="SAL97" s="88"/>
      <c r="SAM97" s="88"/>
      <c r="SAN97" s="88"/>
      <c r="SAO97" s="88"/>
      <c r="SAP97" s="88"/>
      <c r="SAQ97" s="88"/>
      <c r="SAR97" s="88"/>
      <c r="SAS97" s="88"/>
      <c r="SAT97" s="88"/>
      <c r="SAU97" s="88"/>
      <c r="SAV97" s="88"/>
      <c r="SAW97" s="88"/>
      <c r="SAX97" s="88"/>
      <c r="SAY97" s="88"/>
      <c r="SAZ97" s="88"/>
      <c r="SBA97" s="88"/>
      <c r="SBB97" s="88"/>
      <c r="SBC97" s="88"/>
      <c r="SBD97" s="88"/>
      <c r="SBE97" s="88"/>
      <c r="SBF97" s="88"/>
      <c r="SBG97" s="88"/>
      <c r="SBH97" s="88"/>
      <c r="SBI97" s="88"/>
      <c r="SBJ97" s="88"/>
      <c r="SBK97" s="88"/>
      <c r="SBL97" s="88"/>
      <c r="SBM97" s="88"/>
      <c r="SBN97" s="88"/>
      <c r="SBO97" s="88"/>
      <c r="SBP97" s="88"/>
      <c r="SBQ97" s="88"/>
      <c r="SBR97" s="88"/>
      <c r="SBS97" s="88"/>
      <c r="SBT97" s="88"/>
      <c r="SBU97" s="88"/>
      <c r="SBV97" s="88"/>
      <c r="SBW97" s="88"/>
      <c r="SBX97" s="88"/>
      <c r="SBY97" s="88"/>
      <c r="SBZ97" s="88"/>
      <c r="SCA97" s="88"/>
      <c r="SCB97" s="88"/>
      <c r="SCC97" s="88"/>
      <c r="SCD97" s="88"/>
      <c r="SCE97" s="88"/>
      <c r="SCF97" s="88"/>
      <c r="SCG97" s="88"/>
      <c r="SCH97" s="88"/>
      <c r="SCI97" s="88"/>
      <c r="SCJ97" s="88"/>
      <c r="SCK97" s="88"/>
      <c r="SCL97" s="88"/>
      <c r="SCM97" s="88"/>
      <c r="SCN97" s="88"/>
      <c r="SCO97" s="88"/>
      <c r="SCP97" s="88"/>
      <c r="SCQ97" s="88"/>
      <c r="SCR97" s="88"/>
      <c r="SCS97" s="88"/>
      <c r="SCT97" s="88"/>
      <c r="SCU97" s="88"/>
      <c r="SCV97" s="88"/>
      <c r="SCW97" s="88"/>
      <c r="SCX97" s="88"/>
      <c r="SCY97" s="88"/>
      <c r="SCZ97" s="88"/>
      <c r="SDA97" s="88"/>
      <c r="SDB97" s="88"/>
      <c r="SDC97" s="88"/>
      <c r="SDD97" s="88"/>
      <c r="SDE97" s="88"/>
      <c r="SDF97" s="88"/>
      <c r="SDG97" s="88"/>
      <c r="SDH97" s="88"/>
      <c r="SDI97" s="88"/>
      <c r="SDJ97" s="88"/>
      <c r="SDK97" s="88"/>
      <c r="SDL97" s="88"/>
      <c r="SDM97" s="88"/>
      <c r="SDN97" s="88"/>
      <c r="SDO97" s="88"/>
      <c r="SDP97" s="88"/>
      <c r="SDQ97" s="88"/>
      <c r="SDR97" s="88"/>
      <c r="SDS97" s="88"/>
      <c r="SDT97" s="88"/>
      <c r="SDU97" s="88"/>
      <c r="SDV97" s="88"/>
      <c r="SDW97" s="88"/>
      <c r="SDX97" s="88"/>
      <c r="SDY97" s="88"/>
      <c r="SDZ97" s="88"/>
      <c r="SEA97" s="88"/>
      <c r="SEB97" s="88"/>
      <c r="SEC97" s="88"/>
      <c r="SED97" s="88"/>
      <c r="SEE97" s="88"/>
      <c r="SEF97" s="88"/>
      <c r="SEG97" s="88"/>
      <c r="SEH97" s="88"/>
      <c r="SEI97" s="88"/>
      <c r="SEJ97" s="88"/>
      <c r="SEK97" s="88"/>
      <c r="SEL97" s="88"/>
      <c r="SEM97" s="88"/>
      <c r="SEN97" s="88"/>
      <c r="SEO97" s="88"/>
      <c r="SEP97" s="88"/>
      <c r="SEQ97" s="88"/>
      <c r="SER97" s="88"/>
      <c r="SES97" s="88"/>
      <c r="SET97" s="88"/>
      <c r="SEU97" s="88"/>
      <c r="SEV97" s="88"/>
      <c r="SEW97" s="88"/>
      <c r="SEX97" s="88"/>
      <c r="SEY97" s="88"/>
      <c r="SEZ97" s="88"/>
      <c r="SFA97" s="88"/>
      <c r="SFB97" s="88"/>
      <c r="SFC97" s="88"/>
      <c r="SFD97" s="88"/>
      <c r="SFE97" s="88"/>
      <c r="SFF97" s="88"/>
      <c r="SFG97" s="88"/>
      <c r="SFH97" s="88"/>
      <c r="SFI97" s="88"/>
      <c r="SFJ97" s="88"/>
      <c r="SFK97" s="88"/>
      <c r="SFL97" s="88"/>
      <c r="SFM97" s="88"/>
      <c r="SFN97" s="88"/>
      <c r="SFO97" s="88"/>
      <c r="SFP97" s="88"/>
      <c r="SFQ97" s="88"/>
      <c r="SFR97" s="88"/>
      <c r="SFS97" s="88"/>
      <c r="SFT97" s="88"/>
      <c r="SFU97" s="88"/>
      <c r="SFV97" s="88"/>
      <c r="SFW97" s="88"/>
      <c r="SFX97" s="88"/>
      <c r="SFY97" s="88"/>
      <c r="SFZ97" s="88"/>
      <c r="SGA97" s="88"/>
      <c r="SGB97" s="88"/>
      <c r="SGC97" s="88"/>
      <c r="SGD97" s="88"/>
      <c r="SGE97" s="88"/>
      <c r="SGF97" s="88"/>
      <c r="SGG97" s="88"/>
      <c r="SGH97" s="88"/>
      <c r="SGI97" s="88"/>
      <c r="SGJ97" s="88"/>
      <c r="SGK97" s="88"/>
      <c r="SGL97" s="88"/>
      <c r="SGM97" s="88"/>
      <c r="SGN97" s="88"/>
      <c r="SGO97" s="88"/>
      <c r="SGP97" s="88"/>
      <c r="SGQ97" s="88"/>
      <c r="SGR97" s="88"/>
      <c r="SGS97" s="88"/>
      <c r="SGT97" s="88"/>
      <c r="SGU97" s="88"/>
      <c r="SGV97" s="88"/>
      <c r="SGW97" s="88"/>
      <c r="SGX97" s="88"/>
      <c r="SGY97" s="88"/>
      <c r="SGZ97" s="88"/>
      <c r="SHA97" s="88"/>
      <c r="SHB97" s="88"/>
      <c r="SHC97" s="88"/>
      <c r="SHD97" s="88"/>
      <c r="SHE97" s="88"/>
      <c r="SHF97" s="88"/>
      <c r="SHG97" s="88"/>
      <c r="SHH97" s="88"/>
      <c r="SHI97" s="88"/>
      <c r="SHJ97" s="88"/>
      <c r="SHK97" s="88"/>
      <c r="SHL97" s="88"/>
      <c r="SHM97" s="88"/>
      <c r="SHN97" s="88"/>
      <c r="SHO97" s="88"/>
      <c r="SHP97" s="88"/>
      <c r="SHQ97" s="88"/>
      <c r="SHR97" s="88"/>
      <c r="SHS97" s="88"/>
      <c r="SHT97" s="88"/>
      <c r="SHU97" s="88"/>
      <c r="SHV97" s="88"/>
      <c r="SHW97" s="88"/>
      <c r="SHX97" s="88"/>
      <c r="SHY97" s="88"/>
      <c r="SHZ97" s="88"/>
      <c r="SIA97" s="88"/>
      <c r="SIB97" s="88"/>
      <c r="SIC97" s="88"/>
      <c r="SID97" s="88"/>
      <c r="SIE97" s="88"/>
      <c r="SIF97" s="88"/>
      <c r="SIG97" s="88"/>
      <c r="SIH97" s="88"/>
      <c r="SII97" s="88"/>
      <c r="SIJ97" s="88"/>
      <c r="SIK97" s="88"/>
      <c r="SIL97" s="88"/>
      <c r="SIM97" s="88"/>
      <c r="SIN97" s="88"/>
      <c r="SIO97" s="88"/>
      <c r="SIP97" s="88"/>
      <c r="SIQ97" s="88"/>
      <c r="SIR97" s="88"/>
      <c r="SIS97" s="88"/>
      <c r="SIT97" s="88"/>
      <c r="SIU97" s="88"/>
      <c r="SIV97" s="88"/>
      <c r="SIW97" s="88"/>
      <c r="SIX97" s="88"/>
      <c r="SIY97" s="88"/>
      <c r="SIZ97" s="88"/>
      <c r="SJA97" s="88"/>
      <c r="SJB97" s="88"/>
      <c r="SJC97" s="88"/>
      <c r="SJD97" s="88"/>
      <c r="SJE97" s="88"/>
      <c r="SJF97" s="88"/>
      <c r="SJG97" s="88"/>
      <c r="SJH97" s="88"/>
      <c r="SJI97" s="88"/>
      <c r="SJJ97" s="88"/>
      <c r="SJK97" s="88"/>
      <c r="SJL97" s="88"/>
      <c r="SJM97" s="88"/>
      <c r="SJN97" s="88"/>
      <c r="SJO97" s="88"/>
      <c r="SJP97" s="88"/>
      <c r="SJQ97" s="88"/>
      <c r="SJR97" s="88"/>
      <c r="SJS97" s="88"/>
      <c r="SJT97" s="88"/>
      <c r="SJU97" s="88"/>
      <c r="SJV97" s="88"/>
      <c r="SJW97" s="88"/>
      <c r="SJX97" s="88"/>
      <c r="SJY97" s="88"/>
      <c r="SJZ97" s="88"/>
      <c r="SKA97" s="88"/>
      <c r="SKB97" s="88"/>
      <c r="SKC97" s="88"/>
      <c r="SKD97" s="88"/>
      <c r="SKE97" s="88"/>
      <c r="SKF97" s="88"/>
      <c r="SKG97" s="88"/>
      <c r="SKH97" s="88"/>
      <c r="SKI97" s="88"/>
      <c r="SKJ97" s="88"/>
      <c r="SKK97" s="88"/>
      <c r="SKL97" s="88"/>
      <c r="SKM97" s="88"/>
      <c r="SKN97" s="88"/>
      <c r="SKO97" s="88"/>
      <c r="SKP97" s="88"/>
      <c r="SKQ97" s="88"/>
      <c r="SKR97" s="88"/>
      <c r="SKS97" s="88"/>
      <c r="SKT97" s="88"/>
      <c r="SKU97" s="88"/>
      <c r="SKV97" s="88"/>
      <c r="SKW97" s="88"/>
      <c r="SKX97" s="88"/>
      <c r="SKY97" s="88"/>
      <c r="SKZ97" s="88"/>
      <c r="SLA97" s="88"/>
      <c r="SLB97" s="88"/>
      <c r="SLC97" s="88"/>
      <c r="SLD97" s="88"/>
      <c r="SLE97" s="88"/>
      <c r="SLF97" s="88"/>
      <c r="SLG97" s="88"/>
      <c r="SLH97" s="88"/>
      <c r="SLI97" s="88"/>
      <c r="SLJ97" s="88"/>
      <c r="SLK97" s="88"/>
      <c r="SLL97" s="88"/>
      <c r="SLM97" s="88"/>
      <c r="SLN97" s="88"/>
      <c r="SLO97" s="88"/>
      <c r="SLP97" s="88"/>
      <c r="SLQ97" s="88"/>
      <c r="SLR97" s="88"/>
      <c r="SLS97" s="88"/>
      <c r="SLT97" s="88"/>
      <c r="SLU97" s="88"/>
      <c r="SLV97" s="88"/>
      <c r="SLW97" s="88"/>
      <c r="SLX97" s="88"/>
      <c r="SLY97" s="88"/>
      <c r="SLZ97" s="88"/>
      <c r="SMA97" s="88"/>
      <c r="SMB97" s="88"/>
      <c r="SMC97" s="88"/>
      <c r="SMD97" s="88"/>
      <c r="SME97" s="88"/>
      <c r="SMF97" s="88"/>
      <c r="SMG97" s="88"/>
      <c r="SMH97" s="88"/>
      <c r="SMI97" s="88"/>
      <c r="SMJ97" s="88"/>
      <c r="SMK97" s="88"/>
      <c r="SML97" s="88"/>
      <c r="SMM97" s="88"/>
      <c r="SMN97" s="88"/>
      <c r="SMO97" s="88"/>
      <c r="SMP97" s="88"/>
      <c r="SMQ97" s="88"/>
      <c r="SMR97" s="88"/>
      <c r="SMS97" s="88"/>
      <c r="SMT97" s="88"/>
      <c r="SMU97" s="88"/>
      <c r="SMV97" s="88"/>
      <c r="SMW97" s="88"/>
      <c r="SMX97" s="88"/>
      <c r="SMY97" s="88"/>
      <c r="SMZ97" s="88"/>
      <c r="SNA97" s="88"/>
      <c r="SNB97" s="88"/>
      <c r="SNC97" s="88"/>
      <c r="SND97" s="88"/>
      <c r="SNE97" s="88"/>
      <c r="SNF97" s="88"/>
      <c r="SNG97" s="88"/>
      <c r="SNH97" s="88"/>
      <c r="SNI97" s="88"/>
      <c r="SNJ97" s="88"/>
      <c r="SNK97" s="88"/>
      <c r="SNL97" s="88"/>
      <c r="SNM97" s="88"/>
      <c r="SNN97" s="88"/>
      <c r="SNO97" s="88"/>
      <c r="SNP97" s="88"/>
      <c r="SNQ97" s="88"/>
      <c r="SNR97" s="88"/>
      <c r="SNS97" s="88"/>
      <c r="SNT97" s="88"/>
      <c r="SNU97" s="88"/>
      <c r="SNV97" s="88"/>
      <c r="SNW97" s="88"/>
      <c r="SNX97" s="88"/>
      <c r="SNY97" s="88"/>
      <c r="SNZ97" s="88"/>
      <c r="SOA97" s="88"/>
      <c r="SOB97" s="88"/>
      <c r="SOC97" s="88"/>
      <c r="SOD97" s="88"/>
      <c r="SOE97" s="88"/>
      <c r="SOF97" s="88"/>
      <c r="SOG97" s="88"/>
      <c r="SOH97" s="88"/>
      <c r="SOI97" s="88"/>
      <c r="SOJ97" s="88"/>
      <c r="SOK97" s="88"/>
      <c r="SOL97" s="88"/>
      <c r="SOM97" s="88"/>
      <c r="SON97" s="88"/>
      <c r="SOO97" s="88"/>
      <c r="SOP97" s="88"/>
      <c r="SOQ97" s="88"/>
      <c r="SOR97" s="88"/>
      <c r="SOS97" s="88"/>
      <c r="SOT97" s="88"/>
      <c r="SOU97" s="88"/>
      <c r="SOV97" s="88"/>
      <c r="SOW97" s="88"/>
      <c r="SOX97" s="88"/>
      <c r="SOY97" s="88"/>
      <c r="SOZ97" s="88"/>
      <c r="SPA97" s="88"/>
      <c r="SPB97" s="88"/>
      <c r="SPC97" s="88"/>
      <c r="SPD97" s="88"/>
      <c r="SPE97" s="88"/>
      <c r="SPF97" s="88"/>
      <c r="SPG97" s="88"/>
      <c r="SPH97" s="88"/>
      <c r="SPI97" s="88"/>
      <c r="SPJ97" s="88"/>
      <c r="SPK97" s="88"/>
      <c r="SPL97" s="88"/>
      <c r="SPM97" s="88"/>
      <c r="SPN97" s="88"/>
      <c r="SPO97" s="88"/>
      <c r="SPP97" s="88"/>
      <c r="SPQ97" s="88"/>
      <c r="SPR97" s="88"/>
      <c r="SPS97" s="88"/>
      <c r="SPT97" s="88"/>
      <c r="SPU97" s="88"/>
      <c r="SPV97" s="88"/>
      <c r="SPW97" s="88"/>
      <c r="SPX97" s="88"/>
      <c r="SPY97" s="88"/>
      <c r="SPZ97" s="88"/>
      <c r="SQA97" s="88"/>
      <c r="SQB97" s="88"/>
      <c r="SQC97" s="88"/>
      <c r="SQD97" s="88"/>
      <c r="SQE97" s="88"/>
      <c r="SQF97" s="88"/>
      <c r="SQG97" s="88"/>
      <c r="SQH97" s="88"/>
      <c r="SQI97" s="88"/>
      <c r="SQJ97" s="88"/>
      <c r="SQK97" s="88"/>
      <c r="SQL97" s="88"/>
      <c r="SQM97" s="88"/>
      <c r="SQN97" s="88"/>
      <c r="SQO97" s="88"/>
      <c r="SQP97" s="88"/>
      <c r="SQQ97" s="88"/>
      <c r="SQR97" s="88"/>
      <c r="SQS97" s="88"/>
      <c r="SQT97" s="88"/>
      <c r="SQU97" s="88"/>
      <c r="SQV97" s="88"/>
      <c r="SQW97" s="88"/>
      <c r="SQX97" s="88"/>
      <c r="SQY97" s="88"/>
      <c r="SQZ97" s="88"/>
      <c r="SRA97" s="88"/>
      <c r="SRB97" s="88"/>
      <c r="SRC97" s="88"/>
      <c r="SRD97" s="88"/>
      <c r="SRE97" s="88"/>
      <c r="SRF97" s="88"/>
      <c r="SRG97" s="88"/>
      <c r="SRH97" s="88"/>
      <c r="SRI97" s="88"/>
      <c r="SRJ97" s="88"/>
      <c r="SRK97" s="88"/>
      <c r="SRL97" s="88"/>
      <c r="SRM97" s="88"/>
      <c r="SRN97" s="88"/>
      <c r="SRO97" s="88"/>
      <c r="SRP97" s="88"/>
      <c r="SRQ97" s="88"/>
      <c r="SRR97" s="88"/>
      <c r="SRS97" s="88"/>
      <c r="SRT97" s="88"/>
      <c r="SRU97" s="88"/>
      <c r="SRV97" s="88"/>
      <c r="SRW97" s="88"/>
      <c r="SRX97" s="88"/>
      <c r="SRY97" s="88"/>
      <c r="SRZ97" s="88"/>
      <c r="SSA97" s="88"/>
      <c r="SSB97" s="88"/>
      <c r="SSC97" s="88"/>
      <c r="SSD97" s="88"/>
      <c r="SSE97" s="88"/>
      <c r="SSF97" s="88"/>
      <c r="SSG97" s="88"/>
      <c r="SSH97" s="88"/>
      <c r="SSI97" s="88"/>
      <c r="SSJ97" s="88"/>
      <c r="SSK97" s="88"/>
      <c r="SSL97" s="88"/>
      <c r="SSM97" s="88"/>
      <c r="SSN97" s="88"/>
      <c r="SSO97" s="88"/>
      <c r="SSP97" s="88"/>
      <c r="SSQ97" s="88"/>
      <c r="SSR97" s="88"/>
      <c r="SSS97" s="88"/>
      <c r="SST97" s="88"/>
      <c r="SSU97" s="88"/>
      <c r="SSV97" s="88"/>
      <c r="SSW97" s="88"/>
      <c r="SSX97" s="88"/>
      <c r="SSY97" s="88"/>
      <c r="SSZ97" s="88"/>
      <c r="STA97" s="88"/>
      <c r="STB97" s="88"/>
      <c r="STC97" s="88"/>
      <c r="STD97" s="88"/>
      <c r="STE97" s="88"/>
      <c r="STF97" s="88"/>
      <c r="STG97" s="88"/>
      <c r="STH97" s="88"/>
      <c r="STI97" s="88"/>
      <c r="STJ97" s="88"/>
      <c r="STK97" s="88"/>
      <c r="STL97" s="88"/>
      <c r="STM97" s="88"/>
      <c r="STN97" s="88"/>
      <c r="STO97" s="88"/>
      <c r="STP97" s="88"/>
      <c r="STQ97" s="88"/>
      <c r="STR97" s="88"/>
      <c r="STS97" s="88"/>
      <c r="STT97" s="88"/>
      <c r="STU97" s="88"/>
      <c r="STV97" s="88"/>
      <c r="STW97" s="88"/>
      <c r="STX97" s="88"/>
      <c r="STY97" s="88"/>
      <c r="STZ97" s="88"/>
      <c r="SUA97" s="88"/>
      <c r="SUB97" s="88"/>
      <c r="SUC97" s="88"/>
      <c r="SUD97" s="88"/>
      <c r="SUE97" s="88"/>
      <c r="SUF97" s="88"/>
      <c r="SUG97" s="88"/>
      <c r="SUH97" s="88"/>
      <c r="SUI97" s="88"/>
      <c r="SUJ97" s="88"/>
      <c r="SUK97" s="88"/>
      <c r="SUL97" s="88"/>
      <c r="SUM97" s="88"/>
      <c r="SUN97" s="88"/>
      <c r="SUO97" s="88"/>
      <c r="SUP97" s="88"/>
      <c r="SUQ97" s="88"/>
      <c r="SUR97" s="88"/>
      <c r="SUS97" s="88"/>
      <c r="SUT97" s="88"/>
      <c r="SUU97" s="88"/>
      <c r="SUV97" s="88"/>
      <c r="SUW97" s="88"/>
      <c r="SUX97" s="88"/>
      <c r="SUY97" s="88"/>
      <c r="SUZ97" s="88"/>
      <c r="SVA97" s="88"/>
      <c r="SVB97" s="88"/>
      <c r="SVC97" s="88"/>
      <c r="SVD97" s="88"/>
      <c r="SVE97" s="88"/>
      <c r="SVF97" s="88"/>
      <c r="SVG97" s="88"/>
      <c r="SVH97" s="88"/>
      <c r="SVI97" s="88"/>
      <c r="SVJ97" s="88"/>
      <c r="SVK97" s="88"/>
      <c r="SVL97" s="88"/>
      <c r="SVM97" s="88"/>
      <c r="SVN97" s="88"/>
      <c r="SVO97" s="88"/>
      <c r="SVP97" s="88"/>
      <c r="SVQ97" s="88"/>
      <c r="SVR97" s="88"/>
      <c r="SVS97" s="88"/>
      <c r="SVT97" s="88"/>
      <c r="SVU97" s="88"/>
      <c r="SVV97" s="88"/>
      <c r="SVW97" s="88"/>
      <c r="SVX97" s="88"/>
      <c r="SVY97" s="88"/>
      <c r="SVZ97" s="88"/>
      <c r="SWA97" s="88"/>
      <c r="SWB97" s="88"/>
      <c r="SWC97" s="88"/>
      <c r="SWD97" s="88"/>
      <c r="SWE97" s="88"/>
      <c r="SWF97" s="88"/>
      <c r="SWG97" s="88"/>
      <c r="SWH97" s="88"/>
      <c r="SWI97" s="88"/>
      <c r="SWJ97" s="88"/>
      <c r="SWK97" s="88"/>
      <c r="SWL97" s="88"/>
      <c r="SWM97" s="88"/>
      <c r="SWN97" s="88"/>
      <c r="SWO97" s="88"/>
      <c r="SWP97" s="88"/>
      <c r="SWQ97" s="88"/>
      <c r="SWR97" s="88"/>
      <c r="SWS97" s="88"/>
      <c r="SWT97" s="88"/>
      <c r="SWU97" s="88"/>
      <c r="SWV97" s="88"/>
      <c r="SWW97" s="88"/>
      <c r="SWX97" s="88"/>
      <c r="SWY97" s="88"/>
      <c r="SWZ97" s="88"/>
      <c r="SXA97" s="88"/>
      <c r="SXB97" s="88"/>
      <c r="SXC97" s="88"/>
      <c r="SXD97" s="88"/>
      <c r="SXE97" s="88"/>
      <c r="SXF97" s="88"/>
      <c r="SXG97" s="88"/>
      <c r="SXH97" s="88"/>
      <c r="SXI97" s="88"/>
      <c r="SXJ97" s="88"/>
      <c r="SXK97" s="88"/>
      <c r="SXL97" s="88"/>
      <c r="SXM97" s="88"/>
      <c r="SXN97" s="88"/>
      <c r="SXO97" s="88"/>
      <c r="SXP97" s="88"/>
      <c r="SXQ97" s="88"/>
      <c r="SXR97" s="88"/>
      <c r="SXS97" s="88"/>
      <c r="SXT97" s="88"/>
      <c r="SXU97" s="88"/>
      <c r="SXV97" s="88"/>
      <c r="SXW97" s="88"/>
      <c r="SXX97" s="88"/>
      <c r="SXY97" s="88"/>
      <c r="SXZ97" s="88"/>
      <c r="SYA97" s="88"/>
      <c r="SYB97" s="88"/>
      <c r="SYC97" s="88"/>
      <c r="SYD97" s="88"/>
      <c r="SYE97" s="88"/>
      <c r="SYF97" s="88"/>
      <c r="SYG97" s="88"/>
      <c r="SYH97" s="88"/>
      <c r="SYI97" s="88"/>
      <c r="SYJ97" s="88"/>
      <c r="SYK97" s="88"/>
      <c r="SYL97" s="88"/>
      <c r="SYM97" s="88"/>
      <c r="SYN97" s="88"/>
      <c r="SYO97" s="88"/>
      <c r="SYP97" s="88"/>
      <c r="SYQ97" s="88"/>
      <c r="SYR97" s="88"/>
      <c r="SYS97" s="88"/>
      <c r="SYT97" s="88"/>
      <c r="SYU97" s="88"/>
      <c r="SYV97" s="88"/>
      <c r="SYW97" s="88"/>
      <c r="SYX97" s="88"/>
      <c r="SYY97" s="88"/>
      <c r="SYZ97" s="88"/>
      <c r="SZA97" s="88"/>
      <c r="SZB97" s="88"/>
      <c r="SZC97" s="88"/>
      <c r="SZD97" s="88"/>
      <c r="SZE97" s="88"/>
      <c r="SZF97" s="88"/>
      <c r="SZG97" s="88"/>
      <c r="SZH97" s="88"/>
      <c r="SZI97" s="88"/>
      <c r="SZJ97" s="88"/>
      <c r="SZK97" s="88"/>
      <c r="SZL97" s="88"/>
      <c r="SZM97" s="88"/>
      <c r="SZN97" s="88"/>
      <c r="SZO97" s="88"/>
      <c r="SZP97" s="88"/>
      <c r="SZQ97" s="88"/>
      <c r="SZR97" s="88"/>
      <c r="SZS97" s="88"/>
      <c r="SZT97" s="88"/>
      <c r="SZU97" s="88"/>
      <c r="SZV97" s="88"/>
      <c r="SZW97" s="88"/>
      <c r="SZX97" s="88"/>
      <c r="SZY97" s="88"/>
      <c r="SZZ97" s="88"/>
      <c r="TAA97" s="88"/>
      <c r="TAB97" s="88"/>
      <c r="TAC97" s="88"/>
      <c r="TAD97" s="88"/>
      <c r="TAE97" s="88"/>
      <c r="TAF97" s="88"/>
      <c r="TAG97" s="88"/>
      <c r="TAH97" s="88"/>
      <c r="TAI97" s="88"/>
      <c r="TAJ97" s="88"/>
      <c r="TAK97" s="88"/>
      <c r="TAL97" s="88"/>
      <c r="TAM97" s="88"/>
      <c r="TAN97" s="88"/>
      <c r="TAO97" s="88"/>
      <c r="TAP97" s="88"/>
      <c r="TAQ97" s="88"/>
      <c r="TAR97" s="88"/>
      <c r="TAS97" s="88"/>
      <c r="TAT97" s="88"/>
      <c r="TAU97" s="88"/>
      <c r="TAV97" s="88"/>
      <c r="TAW97" s="88"/>
      <c r="TAX97" s="88"/>
      <c r="TAY97" s="88"/>
      <c r="TAZ97" s="88"/>
      <c r="TBA97" s="88"/>
      <c r="TBB97" s="88"/>
      <c r="TBC97" s="88"/>
      <c r="TBD97" s="88"/>
      <c r="TBE97" s="88"/>
      <c r="TBF97" s="88"/>
      <c r="TBG97" s="88"/>
      <c r="TBH97" s="88"/>
      <c r="TBI97" s="88"/>
      <c r="TBJ97" s="88"/>
      <c r="TBK97" s="88"/>
      <c r="TBL97" s="88"/>
      <c r="TBM97" s="88"/>
      <c r="TBN97" s="88"/>
      <c r="TBO97" s="88"/>
      <c r="TBP97" s="88"/>
      <c r="TBQ97" s="88"/>
      <c r="TBR97" s="88"/>
      <c r="TBS97" s="88"/>
      <c r="TBT97" s="88"/>
      <c r="TBU97" s="88"/>
      <c r="TBV97" s="88"/>
      <c r="TBW97" s="88"/>
      <c r="TBX97" s="88"/>
      <c r="TBY97" s="88"/>
      <c r="TBZ97" s="88"/>
      <c r="TCA97" s="88"/>
      <c r="TCB97" s="88"/>
      <c r="TCC97" s="88"/>
      <c r="TCD97" s="88"/>
      <c r="TCE97" s="88"/>
      <c r="TCF97" s="88"/>
      <c r="TCG97" s="88"/>
      <c r="TCH97" s="88"/>
      <c r="TCI97" s="88"/>
      <c r="TCJ97" s="88"/>
      <c r="TCK97" s="88"/>
      <c r="TCL97" s="88"/>
      <c r="TCM97" s="88"/>
      <c r="TCN97" s="88"/>
      <c r="TCO97" s="88"/>
      <c r="TCP97" s="88"/>
      <c r="TCQ97" s="88"/>
      <c r="TCR97" s="88"/>
      <c r="TCS97" s="88"/>
      <c r="TCT97" s="88"/>
      <c r="TCU97" s="88"/>
      <c r="TCV97" s="88"/>
      <c r="TCW97" s="88"/>
      <c r="TCX97" s="88"/>
      <c r="TCY97" s="88"/>
      <c r="TCZ97" s="88"/>
      <c r="TDA97" s="88"/>
      <c r="TDB97" s="88"/>
      <c r="TDC97" s="88"/>
      <c r="TDD97" s="88"/>
      <c r="TDE97" s="88"/>
      <c r="TDF97" s="88"/>
      <c r="TDG97" s="88"/>
      <c r="TDH97" s="88"/>
      <c r="TDI97" s="88"/>
      <c r="TDJ97" s="88"/>
      <c r="TDK97" s="88"/>
      <c r="TDL97" s="88"/>
      <c r="TDM97" s="88"/>
      <c r="TDN97" s="88"/>
      <c r="TDO97" s="88"/>
      <c r="TDP97" s="88"/>
      <c r="TDQ97" s="88"/>
      <c r="TDR97" s="88"/>
      <c r="TDS97" s="88"/>
      <c r="TDT97" s="88"/>
      <c r="TDU97" s="88"/>
      <c r="TDV97" s="88"/>
      <c r="TDW97" s="88"/>
      <c r="TDX97" s="88"/>
      <c r="TDY97" s="88"/>
      <c r="TDZ97" s="88"/>
      <c r="TEA97" s="88"/>
      <c r="TEB97" s="88"/>
      <c r="TEC97" s="88"/>
      <c r="TED97" s="88"/>
      <c r="TEE97" s="88"/>
      <c r="TEF97" s="88"/>
      <c r="TEG97" s="88"/>
      <c r="TEH97" s="88"/>
      <c r="TEI97" s="88"/>
      <c r="TEJ97" s="88"/>
      <c r="TEK97" s="88"/>
      <c r="TEL97" s="88"/>
      <c r="TEM97" s="88"/>
      <c r="TEN97" s="88"/>
      <c r="TEO97" s="88"/>
      <c r="TEP97" s="88"/>
      <c r="TEQ97" s="88"/>
      <c r="TER97" s="88"/>
      <c r="TES97" s="88"/>
      <c r="TET97" s="88"/>
      <c r="TEU97" s="88"/>
      <c r="TEV97" s="88"/>
      <c r="TEW97" s="88"/>
      <c r="TEX97" s="88"/>
      <c r="TEY97" s="88"/>
      <c r="TEZ97" s="88"/>
      <c r="TFA97" s="88"/>
      <c r="TFB97" s="88"/>
      <c r="TFC97" s="88"/>
      <c r="TFD97" s="88"/>
      <c r="TFE97" s="88"/>
      <c r="TFF97" s="88"/>
      <c r="TFG97" s="88"/>
      <c r="TFH97" s="88"/>
      <c r="TFI97" s="88"/>
      <c r="TFJ97" s="88"/>
      <c r="TFK97" s="88"/>
      <c r="TFL97" s="88"/>
      <c r="TFM97" s="88"/>
      <c r="TFN97" s="88"/>
      <c r="TFO97" s="88"/>
      <c r="TFP97" s="88"/>
      <c r="TFQ97" s="88"/>
      <c r="TFR97" s="88"/>
      <c r="TFS97" s="88"/>
      <c r="TFT97" s="88"/>
      <c r="TFU97" s="88"/>
      <c r="TFV97" s="88"/>
      <c r="TFW97" s="88"/>
      <c r="TFX97" s="88"/>
      <c r="TFY97" s="88"/>
      <c r="TFZ97" s="88"/>
      <c r="TGA97" s="88"/>
      <c r="TGB97" s="88"/>
      <c r="TGC97" s="88"/>
      <c r="TGD97" s="88"/>
      <c r="TGE97" s="88"/>
      <c r="TGF97" s="88"/>
      <c r="TGG97" s="88"/>
      <c r="TGH97" s="88"/>
      <c r="TGI97" s="88"/>
      <c r="TGJ97" s="88"/>
      <c r="TGK97" s="88"/>
      <c r="TGL97" s="88"/>
      <c r="TGM97" s="88"/>
      <c r="TGN97" s="88"/>
      <c r="TGO97" s="88"/>
      <c r="TGP97" s="88"/>
      <c r="TGQ97" s="88"/>
      <c r="TGR97" s="88"/>
      <c r="TGS97" s="88"/>
      <c r="TGT97" s="88"/>
      <c r="TGU97" s="88"/>
      <c r="TGV97" s="88"/>
      <c r="TGW97" s="88"/>
      <c r="TGX97" s="88"/>
      <c r="TGY97" s="88"/>
      <c r="TGZ97" s="88"/>
      <c r="THA97" s="88"/>
      <c r="THB97" s="88"/>
      <c r="THC97" s="88"/>
      <c r="THD97" s="88"/>
      <c r="THE97" s="88"/>
      <c r="THF97" s="88"/>
      <c r="THG97" s="88"/>
      <c r="THH97" s="88"/>
      <c r="THI97" s="88"/>
      <c r="THJ97" s="88"/>
      <c r="THK97" s="88"/>
      <c r="THL97" s="88"/>
      <c r="THM97" s="88"/>
      <c r="THN97" s="88"/>
      <c r="THO97" s="88"/>
      <c r="THP97" s="88"/>
      <c r="THQ97" s="88"/>
      <c r="THR97" s="88"/>
      <c r="THS97" s="88"/>
      <c r="THT97" s="88"/>
      <c r="THU97" s="88"/>
      <c r="THV97" s="88"/>
      <c r="THW97" s="88"/>
      <c r="THX97" s="88"/>
      <c r="THY97" s="88"/>
      <c r="THZ97" s="88"/>
      <c r="TIA97" s="88"/>
      <c r="TIB97" s="88"/>
      <c r="TIC97" s="88"/>
      <c r="TID97" s="88"/>
      <c r="TIE97" s="88"/>
      <c r="TIF97" s="88"/>
      <c r="TIG97" s="88"/>
      <c r="TIH97" s="88"/>
      <c r="TII97" s="88"/>
      <c r="TIJ97" s="88"/>
      <c r="TIK97" s="88"/>
      <c r="TIL97" s="88"/>
      <c r="TIM97" s="88"/>
      <c r="TIN97" s="88"/>
      <c r="TIO97" s="88"/>
      <c r="TIP97" s="88"/>
      <c r="TIQ97" s="88"/>
      <c r="TIR97" s="88"/>
      <c r="TIS97" s="88"/>
      <c r="TIT97" s="88"/>
      <c r="TIU97" s="88"/>
      <c r="TIV97" s="88"/>
      <c r="TIW97" s="88"/>
      <c r="TIX97" s="88"/>
      <c r="TIY97" s="88"/>
      <c r="TIZ97" s="88"/>
      <c r="TJA97" s="88"/>
      <c r="TJB97" s="88"/>
      <c r="TJC97" s="88"/>
      <c r="TJD97" s="88"/>
      <c r="TJE97" s="88"/>
      <c r="TJF97" s="88"/>
      <c r="TJG97" s="88"/>
      <c r="TJH97" s="88"/>
      <c r="TJI97" s="88"/>
      <c r="TJJ97" s="88"/>
      <c r="TJK97" s="88"/>
      <c r="TJL97" s="88"/>
      <c r="TJM97" s="88"/>
      <c r="TJN97" s="88"/>
      <c r="TJO97" s="88"/>
      <c r="TJP97" s="88"/>
      <c r="TJQ97" s="88"/>
      <c r="TJR97" s="88"/>
      <c r="TJS97" s="88"/>
      <c r="TJT97" s="88"/>
      <c r="TJU97" s="88"/>
      <c r="TJV97" s="88"/>
      <c r="TJW97" s="88"/>
      <c r="TJX97" s="88"/>
      <c r="TJY97" s="88"/>
      <c r="TJZ97" s="88"/>
      <c r="TKA97" s="88"/>
      <c r="TKB97" s="88"/>
      <c r="TKC97" s="88"/>
      <c r="TKD97" s="88"/>
      <c r="TKE97" s="88"/>
      <c r="TKF97" s="88"/>
      <c r="TKG97" s="88"/>
      <c r="TKH97" s="88"/>
      <c r="TKI97" s="88"/>
      <c r="TKJ97" s="88"/>
      <c r="TKK97" s="88"/>
      <c r="TKL97" s="88"/>
      <c r="TKM97" s="88"/>
      <c r="TKN97" s="88"/>
      <c r="TKO97" s="88"/>
      <c r="TKP97" s="88"/>
      <c r="TKQ97" s="88"/>
      <c r="TKR97" s="88"/>
      <c r="TKS97" s="88"/>
      <c r="TKT97" s="88"/>
      <c r="TKU97" s="88"/>
      <c r="TKV97" s="88"/>
      <c r="TKW97" s="88"/>
      <c r="TKX97" s="88"/>
      <c r="TKY97" s="88"/>
      <c r="TKZ97" s="88"/>
      <c r="TLA97" s="88"/>
      <c r="TLB97" s="88"/>
      <c r="TLC97" s="88"/>
      <c r="TLD97" s="88"/>
      <c r="TLE97" s="88"/>
      <c r="TLF97" s="88"/>
      <c r="TLG97" s="88"/>
      <c r="TLH97" s="88"/>
      <c r="TLI97" s="88"/>
      <c r="TLJ97" s="88"/>
      <c r="TLK97" s="88"/>
      <c r="TLL97" s="88"/>
      <c r="TLM97" s="88"/>
      <c r="TLN97" s="88"/>
      <c r="TLO97" s="88"/>
      <c r="TLP97" s="88"/>
      <c r="TLQ97" s="88"/>
      <c r="TLR97" s="88"/>
      <c r="TLS97" s="88"/>
      <c r="TLT97" s="88"/>
      <c r="TLU97" s="88"/>
      <c r="TLV97" s="88"/>
      <c r="TLW97" s="88"/>
      <c r="TLX97" s="88"/>
      <c r="TLY97" s="88"/>
      <c r="TLZ97" s="88"/>
      <c r="TMA97" s="88"/>
      <c r="TMB97" s="88"/>
      <c r="TMC97" s="88"/>
      <c r="TMD97" s="88"/>
      <c r="TME97" s="88"/>
      <c r="TMF97" s="88"/>
      <c r="TMG97" s="88"/>
      <c r="TMH97" s="88"/>
      <c r="TMI97" s="88"/>
      <c r="TMJ97" s="88"/>
      <c r="TMK97" s="88"/>
      <c r="TML97" s="88"/>
      <c r="TMM97" s="88"/>
      <c r="TMN97" s="88"/>
      <c r="TMO97" s="88"/>
      <c r="TMP97" s="88"/>
      <c r="TMQ97" s="88"/>
      <c r="TMR97" s="88"/>
      <c r="TMS97" s="88"/>
      <c r="TMT97" s="88"/>
      <c r="TMU97" s="88"/>
      <c r="TMV97" s="88"/>
      <c r="TMW97" s="88"/>
      <c r="TMX97" s="88"/>
      <c r="TMY97" s="88"/>
      <c r="TMZ97" s="88"/>
      <c r="TNA97" s="88"/>
      <c r="TNB97" s="88"/>
      <c r="TNC97" s="88"/>
      <c r="TND97" s="88"/>
      <c r="TNE97" s="88"/>
      <c r="TNF97" s="88"/>
      <c r="TNG97" s="88"/>
      <c r="TNH97" s="88"/>
      <c r="TNI97" s="88"/>
      <c r="TNJ97" s="88"/>
      <c r="TNK97" s="88"/>
      <c r="TNL97" s="88"/>
      <c r="TNM97" s="88"/>
      <c r="TNN97" s="88"/>
      <c r="TNO97" s="88"/>
      <c r="TNP97" s="88"/>
      <c r="TNQ97" s="88"/>
      <c r="TNR97" s="88"/>
      <c r="TNS97" s="88"/>
      <c r="TNT97" s="88"/>
      <c r="TNU97" s="88"/>
      <c r="TNV97" s="88"/>
      <c r="TNW97" s="88"/>
      <c r="TNX97" s="88"/>
      <c r="TNY97" s="88"/>
      <c r="TNZ97" s="88"/>
      <c r="TOA97" s="88"/>
      <c r="TOB97" s="88"/>
      <c r="TOC97" s="88"/>
      <c r="TOD97" s="88"/>
      <c r="TOE97" s="88"/>
      <c r="TOF97" s="88"/>
      <c r="TOG97" s="88"/>
      <c r="TOH97" s="88"/>
      <c r="TOI97" s="88"/>
      <c r="TOJ97" s="88"/>
      <c r="TOK97" s="88"/>
      <c r="TOL97" s="88"/>
      <c r="TOM97" s="88"/>
      <c r="TON97" s="88"/>
      <c r="TOO97" s="88"/>
      <c r="TOP97" s="88"/>
      <c r="TOQ97" s="88"/>
      <c r="TOR97" s="88"/>
      <c r="TOS97" s="88"/>
      <c r="TOT97" s="88"/>
      <c r="TOU97" s="88"/>
      <c r="TOV97" s="88"/>
      <c r="TOW97" s="88"/>
      <c r="TOX97" s="88"/>
      <c r="TOY97" s="88"/>
      <c r="TOZ97" s="88"/>
      <c r="TPA97" s="88"/>
      <c r="TPB97" s="88"/>
      <c r="TPC97" s="88"/>
      <c r="TPD97" s="88"/>
      <c r="TPE97" s="88"/>
      <c r="TPF97" s="88"/>
      <c r="TPG97" s="88"/>
      <c r="TPH97" s="88"/>
      <c r="TPI97" s="88"/>
      <c r="TPJ97" s="88"/>
      <c r="TPK97" s="88"/>
      <c r="TPL97" s="88"/>
      <c r="TPM97" s="88"/>
      <c r="TPN97" s="88"/>
      <c r="TPO97" s="88"/>
      <c r="TPP97" s="88"/>
      <c r="TPQ97" s="88"/>
      <c r="TPR97" s="88"/>
      <c r="TPS97" s="88"/>
      <c r="TPT97" s="88"/>
      <c r="TPU97" s="88"/>
      <c r="TPV97" s="88"/>
      <c r="TPW97" s="88"/>
      <c r="TPX97" s="88"/>
      <c r="TPY97" s="88"/>
      <c r="TPZ97" s="88"/>
      <c r="TQA97" s="88"/>
      <c r="TQB97" s="88"/>
      <c r="TQC97" s="88"/>
      <c r="TQD97" s="88"/>
      <c r="TQE97" s="88"/>
      <c r="TQF97" s="88"/>
      <c r="TQG97" s="88"/>
      <c r="TQH97" s="88"/>
      <c r="TQI97" s="88"/>
      <c r="TQJ97" s="88"/>
      <c r="TQK97" s="88"/>
      <c r="TQL97" s="88"/>
      <c r="TQM97" s="88"/>
      <c r="TQN97" s="88"/>
      <c r="TQO97" s="88"/>
      <c r="TQP97" s="88"/>
      <c r="TQQ97" s="88"/>
      <c r="TQR97" s="88"/>
      <c r="TQS97" s="88"/>
      <c r="TQT97" s="88"/>
      <c r="TQU97" s="88"/>
      <c r="TQV97" s="88"/>
      <c r="TQW97" s="88"/>
      <c r="TQX97" s="88"/>
      <c r="TQY97" s="88"/>
      <c r="TQZ97" s="88"/>
      <c r="TRA97" s="88"/>
      <c r="TRB97" s="88"/>
      <c r="TRC97" s="88"/>
      <c r="TRD97" s="88"/>
      <c r="TRE97" s="88"/>
      <c r="TRF97" s="88"/>
      <c r="TRG97" s="88"/>
      <c r="TRH97" s="88"/>
      <c r="TRI97" s="88"/>
      <c r="TRJ97" s="88"/>
      <c r="TRK97" s="88"/>
      <c r="TRL97" s="88"/>
      <c r="TRM97" s="88"/>
      <c r="TRN97" s="88"/>
      <c r="TRO97" s="88"/>
      <c r="TRP97" s="88"/>
      <c r="TRQ97" s="88"/>
      <c r="TRR97" s="88"/>
      <c r="TRS97" s="88"/>
      <c r="TRT97" s="88"/>
      <c r="TRU97" s="88"/>
      <c r="TRV97" s="88"/>
      <c r="TRW97" s="88"/>
      <c r="TRX97" s="88"/>
      <c r="TRY97" s="88"/>
      <c r="TRZ97" s="88"/>
      <c r="TSA97" s="88"/>
      <c r="TSB97" s="88"/>
      <c r="TSC97" s="88"/>
      <c r="TSD97" s="88"/>
      <c r="TSE97" s="88"/>
      <c r="TSF97" s="88"/>
      <c r="TSG97" s="88"/>
      <c r="TSH97" s="88"/>
      <c r="TSI97" s="88"/>
      <c r="TSJ97" s="88"/>
      <c r="TSK97" s="88"/>
      <c r="TSL97" s="88"/>
      <c r="TSM97" s="88"/>
      <c r="TSN97" s="88"/>
      <c r="TSO97" s="88"/>
      <c r="TSP97" s="88"/>
      <c r="TSQ97" s="88"/>
      <c r="TSR97" s="88"/>
      <c r="TSS97" s="88"/>
      <c r="TST97" s="88"/>
      <c r="TSU97" s="88"/>
      <c r="TSV97" s="88"/>
      <c r="TSW97" s="88"/>
      <c r="TSX97" s="88"/>
      <c r="TSY97" s="88"/>
      <c r="TSZ97" s="88"/>
      <c r="TTA97" s="88"/>
      <c r="TTB97" s="88"/>
      <c r="TTC97" s="88"/>
      <c r="TTD97" s="88"/>
      <c r="TTE97" s="88"/>
      <c r="TTF97" s="88"/>
      <c r="TTG97" s="88"/>
      <c r="TTH97" s="88"/>
      <c r="TTI97" s="88"/>
      <c r="TTJ97" s="88"/>
      <c r="TTK97" s="88"/>
      <c r="TTL97" s="88"/>
      <c r="TTM97" s="88"/>
      <c r="TTN97" s="88"/>
      <c r="TTO97" s="88"/>
      <c r="TTP97" s="88"/>
      <c r="TTQ97" s="88"/>
      <c r="TTR97" s="88"/>
      <c r="TTS97" s="88"/>
      <c r="TTT97" s="88"/>
      <c r="TTU97" s="88"/>
      <c r="TTV97" s="88"/>
      <c r="TTW97" s="88"/>
      <c r="TTX97" s="88"/>
      <c r="TTY97" s="88"/>
      <c r="TTZ97" s="88"/>
      <c r="TUA97" s="88"/>
      <c r="TUB97" s="88"/>
      <c r="TUC97" s="88"/>
      <c r="TUD97" s="88"/>
      <c r="TUE97" s="88"/>
      <c r="TUF97" s="88"/>
      <c r="TUG97" s="88"/>
      <c r="TUH97" s="88"/>
      <c r="TUI97" s="88"/>
      <c r="TUJ97" s="88"/>
      <c r="TUK97" s="88"/>
      <c r="TUL97" s="88"/>
      <c r="TUM97" s="88"/>
      <c r="TUN97" s="88"/>
      <c r="TUO97" s="88"/>
      <c r="TUP97" s="88"/>
      <c r="TUQ97" s="88"/>
      <c r="TUR97" s="88"/>
      <c r="TUS97" s="88"/>
      <c r="TUT97" s="88"/>
      <c r="TUU97" s="88"/>
      <c r="TUV97" s="88"/>
      <c r="TUW97" s="88"/>
      <c r="TUX97" s="88"/>
      <c r="TUY97" s="88"/>
      <c r="TUZ97" s="88"/>
      <c r="TVA97" s="88"/>
      <c r="TVB97" s="88"/>
      <c r="TVC97" s="88"/>
      <c r="TVD97" s="88"/>
      <c r="TVE97" s="88"/>
      <c r="TVF97" s="88"/>
      <c r="TVG97" s="88"/>
      <c r="TVH97" s="88"/>
      <c r="TVI97" s="88"/>
      <c r="TVJ97" s="88"/>
      <c r="TVK97" s="88"/>
      <c r="TVL97" s="88"/>
      <c r="TVM97" s="88"/>
      <c r="TVN97" s="88"/>
      <c r="TVO97" s="88"/>
      <c r="TVP97" s="88"/>
      <c r="TVQ97" s="88"/>
      <c r="TVR97" s="88"/>
      <c r="TVS97" s="88"/>
      <c r="TVT97" s="88"/>
      <c r="TVU97" s="88"/>
      <c r="TVV97" s="88"/>
      <c r="TVW97" s="88"/>
      <c r="TVX97" s="88"/>
      <c r="TVY97" s="88"/>
      <c r="TVZ97" s="88"/>
      <c r="TWA97" s="88"/>
      <c r="TWB97" s="88"/>
      <c r="TWC97" s="88"/>
      <c r="TWD97" s="88"/>
      <c r="TWE97" s="88"/>
      <c r="TWF97" s="88"/>
      <c r="TWG97" s="88"/>
      <c r="TWH97" s="88"/>
      <c r="TWI97" s="88"/>
      <c r="TWJ97" s="88"/>
      <c r="TWK97" s="88"/>
      <c r="TWL97" s="88"/>
      <c r="TWM97" s="88"/>
      <c r="TWN97" s="88"/>
      <c r="TWO97" s="88"/>
      <c r="TWP97" s="88"/>
      <c r="TWQ97" s="88"/>
      <c r="TWR97" s="88"/>
      <c r="TWS97" s="88"/>
      <c r="TWT97" s="88"/>
      <c r="TWU97" s="88"/>
      <c r="TWV97" s="88"/>
      <c r="TWW97" s="88"/>
      <c r="TWX97" s="88"/>
      <c r="TWY97" s="88"/>
      <c r="TWZ97" s="88"/>
      <c r="TXA97" s="88"/>
      <c r="TXB97" s="88"/>
      <c r="TXC97" s="88"/>
      <c r="TXD97" s="88"/>
      <c r="TXE97" s="88"/>
      <c r="TXF97" s="88"/>
      <c r="TXG97" s="88"/>
      <c r="TXH97" s="88"/>
      <c r="TXI97" s="88"/>
      <c r="TXJ97" s="88"/>
      <c r="TXK97" s="88"/>
      <c r="TXL97" s="88"/>
      <c r="TXM97" s="88"/>
      <c r="TXN97" s="88"/>
      <c r="TXO97" s="88"/>
      <c r="TXP97" s="88"/>
      <c r="TXQ97" s="88"/>
      <c r="TXR97" s="88"/>
      <c r="TXS97" s="88"/>
      <c r="TXT97" s="88"/>
      <c r="TXU97" s="88"/>
      <c r="TXV97" s="88"/>
      <c r="TXW97" s="88"/>
      <c r="TXX97" s="88"/>
      <c r="TXY97" s="88"/>
      <c r="TXZ97" s="88"/>
      <c r="TYA97" s="88"/>
      <c r="TYB97" s="88"/>
      <c r="TYC97" s="88"/>
      <c r="TYD97" s="88"/>
      <c r="TYE97" s="88"/>
      <c r="TYF97" s="88"/>
      <c r="TYG97" s="88"/>
      <c r="TYH97" s="88"/>
      <c r="TYI97" s="88"/>
      <c r="TYJ97" s="88"/>
      <c r="TYK97" s="88"/>
      <c r="TYL97" s="88"/>
      <c r="TYM97" s="88"/>
      <c r="TYN97" s="88"/>
      <c r="TYO97" s="88"/>
      <c r="TYP97" s="88"/>
      <c r="TYQ97" s="88"/>
      <c r="TYR97" s="88"/>
      <c r="TYS97" s="88"/>
      <c r="TYT97" s="88"/>
      <c r="TYU97" s="88"/>
      <c r="TYV97" s="88"/>
      <c r="TYW97" s="88"/>
      <c r="TYX97" s="88"/>
      <c r="TYY97" s="88"/>
      <c r="TYZ97" s="88"/>
      <c r="TZA97" s="88"/>
      <c r="TZB97" s="88"/>
      <c r="TZC97" s="88"/>
      <c r="TZD97" s="88"/>
      <c r="TZE97" s="88"/>
      <c r="TZF97" s="88"/>
      <c r="TZG97" s="88"/>
      <c r="TZH97" s="88"/>
      <c r="TZI97" s="88"/>
      <c r="TZJ97" s="88"/>
      <c r="TZK97" s="88"/>
      <c r="TZL97" s="88"/>
      <c r="TZM97" s="88"/>
      <c r="TZN97" s="88"/>
      <c r="TZO97" s="88"/>
      <c r="TZP97" s="88"/>
      <c r="TZQ97" s="88"/>
      <c r="TZR97" s="88"/>
      <c r="TZS97" s="88"/>
      <c r="TZT97" s="88"/>
      <c r="TZU97" s="88"/>
      <c r="TZV97" s="88"/>
      <c r="TZW97" s="88"/>
      <c r="TZX97" s="88"/>
      <c r="TZY97" s="88"/>
      <c r="TZZ97" s="88"/>
      <c r="UAA97" s="88"/>
      <c r="UAB97" s="88"/>
      <c r="UAC97" s="88"/>
      <c r="UAD97" s="88"/>
      <c r="UAE97" s="88"/>
      <c r="UAF97" s="88"/>
      <c r="UAG97" s="88"/>
      <c r="UAH97" s="88"/>
      <c r="UAI97" s="88"/>
      <c r="UAJ97" s="88"/>
      <c r="UAK97" s="88"/>
      <c r="UAL97" s="88"/>
      <c r="UAM97" s="88"/>
      <c r="UAN97" s="88"/>
      <c r="UAO97" s="88"/>
      <c r="UAP97" s="88"/>
      <c r="UAQ97" s="88"/>
      <c r="UAR97" s="88"/>
      <c r="UAS97" s="88"/>
      <c r="UAT97" s="88"/>
      <c r="UAU97" s="88"/>
      <c r="UAV97" s="88"/>
      <c r="UAW97" s="88"/>
      <c r="UAX97" s="88"/>
      <c r="UAY97" s="88"/>
      <c r="UAZ97" s="88"/>
      <c r="UBA97" s="88"/>
      <c r="UBB97" s="88"/>
      <c r="UBC97" s="88"/>
      <c r="UBD97" s="88"/>
      <c r="UBE97" s="88"/>
      <c r="UBF97" s="88"/>
      <c r="UBG97" s="88"/>
      <c r="UBH97" s="88"/>
      <c r="UBI97" s="88"/>
      <c r="UBJ97" s="88"/>
      <c r="UBK97" s="88"/>
      <c r="UBL97" s="88"/>
      <c r="UBM97" s="88"/>
      <c r="UBN97" s="88"/>
      <c r="UBO97" s="88"/>
      <c r="UBP97" s="88"/>
      <c r="UBQ97" s="88"/>
      <c r="UBR97" s="88"/>
      <c r="UBS97" s="88"/>
      <c r="UBT97" s="88"/>
      <c r="UBU97" s="88"/>
      <c r="UBV97" s="88"/>
      <c r="UBW97" s="88"/>
      <c r="UBX97" s="88"/>
      <c r="UBY97" s="88"/>
      <c r="UBZ97" s="88"/>
      <c r="UCA97" s="88"/>
      <c r="UCB97" s="88"/>
      <c r="UCC97" s="88"/>
      <c r="UCD97" s="88"/>
      <c r="UCE97" s="88"/>
      <c r="UCF97" s="88"/>
      <c r="UCG97" s="88"/>
      <c r="UCH97" s="88"/>
      <c r="UCI97" s="88"/>
      <c r="UCJ97" s="88"/>
      <c r="UCK97" s="88"/>
      <c r="UCL97" s="88"/>
      <c r="UCM97" s="88"/>
      <c r="UCN97" s="88"/>
      <c r="UCO97" s="88"/>
      <c r="UCP97" s="88"/>
      <c r="UCQ97" s="88"/>
      <c r="UCR97" s="88"/>
      <c r="UCS97" s="88"/>
      <c r="UCT97" s="88"/>
      <c r="UCU97" s="88"/>
      <c r="UCV97" s="88"/>
      <c r="UCW97" s="88"/>
      <c r="UCX97" s="88"/>
      <c r="UCY97" s="88"/>
      <c r="UCZ97" s="88"/>
      <c r="UDA97" s="88"/>
      <c r="UDB97" s="88"/>
      <c r="UDC97" s="88"/>
      <c r="UDD97" s="88"/>
      <c r="UDE97" s="88"/>
      <c r="UDF97" s="88"/>
      <c r="UDG97" s="88"/>
      <c r="UDH97" s="88"/>
      <c r="UDI97" s="88"/>
      <c r="UDJ97" s="88"/>
      <c r="UDK97" s="88"/>
      <c r="UDL97" s="88"/>
      <c r="UDM97" s="88"/>
      <c r="UDN97" s="88"/>
      <c r="UDO97" s="88"/>
      <c r="UDP97" s="88"/>
      <c r="UDQ97" s="88"/>
      <c r="UDR97" s="88"/>
      <c r="UDS97" s="88"/>
      <c r="UDT97" s="88"/>
      <c r="UDU97" s="88"/>
      <c r="UDV97" s="88"/>
      <c r="UDW97" s="88"/>
      <c r="UDX97" s="88"/>
      <c r="UDY97" s="88"/>
      <c r="UDZ97" s="88"/>
      <c r="UEA97" s="88"/>
      <c r="UEB97" s="88"/>
      <c r="UEC97" s="88"/>
      <c r="UED97" s="88"/>
      <c r="UEE97" s="88"/>
      <c r="UEF97" s="88"/>
      <c r="UEG97" s="88"/>
      <c r="UEH97" s="88"/>
      <c r="UEI97" s="88"/>
      <c r="UEJ97" s="88"/>
      <c r="UEK97" s="88"/>
      <c r="UEL97" s="88"/>
      <c r="UEM97" s="88"/>
      <c r="UEN97" s="88"/>
      <c r="UEO97" s="88"/>
      <c r="UEP97" s="88"/>
      <c r="UEQ97" s="88"/>
      <c r="UER97" s="88"/>
      <c r="UES97" s="88"/>
      <c r="UET97" s="88"/>
      <c r="UEU97" s="88"/>
      <c r="UEV97" s="88"/>
      <c r="UEW97" s="88"/>
      <c r="UEX97" s="88"/>
      <c r="UEY97" s="88"/>
      <c r="UEZ97" s="88"/>
      <c r="UFA97" s="88"/>
      <c r="UFB97" s="88"/>
      <c r="UFC97" s="88"/>
      <c r="UFD97" s="88"/>
      <c r="UFE97" s="88"/>
      <c r="UFF97" s="88"/>
      <c r="UFG97" s="88"/>
      <c r="UFH97" s="88"/>
      <c r="UFI97" s="88"/>
      <c r="UFJ97" s="88"/>
      <c r="UFK97" s="88"/>
      <c r="UFL97" s="88"/>
      <c r="UFM97" s="88"/>
      <c r="UFN97" s="88"/>
      <c r="UFO97" s="88"/>
      <c r="UFP97" s="88"/>
      <c r="UFQ97" s="88"/>
      <c r="UFR97" s="88"/>
      <c r="UFS97" s="88"/>
      <c r="UFT97" s="88"/>
      <c r="UFU97" s="88"/>
      <c r="UFV97" s="88"/>
      <c r="UFW97" s="88"/>
      <c r="UFX97" s="88"/>
      <c r="UFY97" s="88"/>
      <c r="UFZ97" s="88"/>
      <c r="UGA97" s="88"/>
      <c r="UGB97" s="88"/>
      <c r="UGC97" s="88"/>
      <c r="UGD97" s="88"/>
      <c r="UGE97" s="88"/>
      <c r="UGF97" s="88"/>
      <c r="UGG97" s="88"/>
      <c r="UGH97" s="88"/>
      <c r="UGI97" s="88"/>
      <c r="UGJ97" s="88"/>
      <c r="UGK97" s="88"/>
      <c r="UGL97" s="88"/>
      <c r="UGM97" s="88"/>
      <c r="UGN97" s="88"/>
      <c r="UGO97" s="88"/>
      <c r="UGP97" s="88"/>
      <c r="UGQ97" s="88"/>
      <c r="UGR97" s="88"/>
      <c r="UGS97" s="88"/>
      <c r="UGT97" s="88"/>
      <c r="UGU97" s="88"/>
      <c r="UGV97" s="88"/>
      <c r="UGW97" s="88"/>
      <c r="UGX97" s="88"/>
      <c r="UGY97" s="88"/>
      <c r="UGZ97" s="88"/>
      <c r="UHA97" s="88"/>
      <c r="UHB97" s="88"/>
      <c r="UHC97" s="88"/>
      <c r="UHD97" s="88"/>
      <c r="UHE97" s="88"/>
      <c r="UHF97" s="88"/>
      <c r="UHG97" s="88"/>
      <c r="UHH97" s="88"/>
      <c r="UHI97" s="88"/>
      <c r="UHJ97" s="88"/>
      <c r="UHK97" s="88"/>
      <c r="UHL97" s="88"/>
      <c r="UHM97" s="88"/>
      <c r="UHN97" s="88"/>
      <c r="UHO97" s="88"/>
      <c r="UHP97" s="88"/>
      <c r="UHQ97" s="88"/>
      <c r="UHR97" s="88"/>
      <c r="UHS97" s="88"/>
      <c r="UHT97" s="88"/>
      <c r="UHU97" s="88"/>
      <c r="UHV97" s="88"/>
      <c r="UHW97" s="88"/>
      <c r="UHX97" s="88"/>
      <c r="UHY97" s="88"/>
      <c r="UHZ97" s="88"/>
      <c r="UIA97" s="88"/>
      <c r="UIB97" s="88"/>
      <c r="UIC97" s="88"/>
      <c r="UID97" s="88"/>
      <c r="UIE97" s="88"/>
      <c r="UIF97" s="88"/>
      <c r="UIG97" s="88"/>
      <c r="UIH97" s="88"/>
      <c r="UII97" s="88"/>
      <c r="UIJ97" s="88"/>
      <c r="UIK97" s="88"/>
      <c r="UIL97" s="88"/>
      <c r="UIM97" s="88"/>
      <c r="UIN97" s="88"/>
      <c r="UIO97" s="88"/>
      <c r="UIP97" s="88"/>
      <c r="UIQ97" s="88"/>
      <c r="UIR97" s="88"/>
      <c r="UIS97" s="88"/>
      <c r="UIT97" s="88"/>
      <c r="UIU97" s="88"/>
      <c r="UIV97" s="88"/>
      <c r="UIW97" s="88"/>
      <c r="UIX97" s="88"/>
      <c r="UIY97" s="88"/>
      <c r="UIZ97" s="88"/>
      <c r="UJA97" s="88"/>
      <c r="UJB97" s="88"/>
      <c r="UJC97" s="88"/>
      <c r="UJD97" s="88"/>
      <c r="UJE97" s="88"/>
      <c r="UJF97" s="88"/>
      <c r="UJG97" s="88"/>
      <c r="UJH97" s="88"/>
      <c r="UJI97" s="88"/>
      <c r="UJJ97" s="88"/>
      <c r="UJK97" s="88"/>
      <c r="UJL97" s="88"/>
      <c r="UJM97" s="88"/>
      <c r="UJN97" s="88"/>
      <c r="UJO97" s="88"/>
      <c r="UJP97" s="88"/>
      <c r="UJQ97" s="88"/>
      <c r="UJR97" s="88"/>
      <c r="UJS97" s="88"/>
      <c r="UJT97" s="88"/>
      <c r="UJU97" s="88"/>
      <c r="UJV97" s="88"/>
      <c r="UJW97" s="88"/>
      <c r="UJX97" s="88"/>
      <c r="UJY97" s="88"/>
      <c r="UJZ97" s="88"/>
      <c r="UKA97" s="88"/>
      <c r="UKB97" s="88"/>
      <c r="UKC97" s="88"/>
      <c r="UKD97" s="88"/>
      <c r="UKE97" s="88"/>
      <c r="UKF97" s="88"/>
      <c r="UKG97" s="88"/>
      <c r="UKH97" s="88"/>
      <c r="UKI97" s="88"/>
      <c r="UKJ97" s="88"/>
      <c r="UKK97" s="88"/>
      <c r="UKL97" s="88"/>
      <c r="UKM97" s="88"/>
      <c r="UKN97" s="88"/>
      <c r="UKO97" s="88"/>
      <c r="UKP97" s="88"/>
      <c r="UKQ97" s="88"/>
      <c r="UKR97" s="88"/>
      <c r="UKS97" s="88"/>
      <c r="UKT97" s="88"/>
      <c r="UKU97" s="88"/>
      <c r="UKV97" s="88"/>
      <c r="UKW97" s="88"/>
      <c r="UKX97" s="88"/>
      <c r="UKY97" s="88"/>
      <c r="UKZ97" s="88"/>
      <c r="ULA97" s="88"/>
      <c r="ULB97" s="88"/>
      <c r="ULC97" s="88"/>
      <c r="ULD97" s="88"/>
      <c r="ULE97" s="88"/>
      <c r="ULF97" s="88"/>
      <c r="ULG97" s="88"/>
      <c r="ULH97" s="88"/>
      <c r="ULI97" s="88"/>
      <c r="ULJ97" s="88"/>
      <c r="ULK97" s="88"/>
      <c r="ULL97" s="88"/>
      <c r="ULM97" s="88"/>
      <c r="ULN97" s="88"/>
      <c r="ULO97" s="88"/>
      <c r="ULP97" s="88"/>
      <c r="ULQ97" s="88"/>
      <c r="ULR97" s="88"/>
      <c r="ULS97" s="88"/>
      <c r="ULT97" s="88"/>
      <c r="ULU97" s="88"/>
      <c r="ULV97" s="88"/>
      <c r="ULW97" s="88"/>
      <c r="ULX97" s="88"/>
      <c r="ULY97" s="88"/>
      <c r="ULZ97" s="88"/>
      <c r="UMA97" s="88"/>
      <c r="UMB97" s="88"/>
      <c r="UMC97" s="88"/>
      <c r="UMD97" s="88"/>
      <c r="UME97" s="88"/>
      <c r="UMF97" s="88"/>
      <c r="UMG97" s="88"/>
      <c r="UMH97" s="88"/>
      <c r="UMI97" s="88"/>
      <c r="UMJ97" s="88"/>
      <c r="UMK97" s="88"/>
      <c r="UML97" s="88"/>
      <c r="UMM97" s="88"/>
      <c r="UMN97" s="88"/>
      <c r="UMO97" s="88"/>
      <c r="UMP97" s="88"/>
      <c r="UMQ97" s="88"/>
      <c r="UMR97" s="88"/>
      <c r="UMS97" s="88"/>
      <c r="UMT97" s="88"/>
      <c r="UMU97" s="88"/>
      <c r="UMV97" s="88"/>
      <c r="UMW97" s="88"/>
      <c r="UMX97" s="88"/>
      <c r="UMY97" s="88"/>
      <c r="UMZ97" s="88"/>
      <c r="UNA97" s="88"/>
      <c r="UNB97" s="88"/>
      <c r="UNC97" s="88"/>
      <c r="UND97" s="88"/>
      <c r="UNE97" s="88"/>
      <c r="UNF97" s="88"/>
      <c r="UNG97" s="88"/>
      <c r="UNH97" s="88"/>
      <c r="UNI97" s="88"/>
      <c r="UNJ97" s="88"/>
      <c r="UNK97" s="88"/>
      <c r="UNL97" s="88"/>
      <c r="UNM97" s="88"/>
      <c r="UNN97" s="88"/>
      <c r="UNO97" s="88"/>
      <c r="UNP97" s="88"/>
      <c r="UNQ97" s="88"/>
      <c r="UNR97" s="88"/>
      <c r="UNS97" s="88"/>
      <c r="UNT97" s="88"/>
      <c r="UNU97" s="88"/>
      <c r="UNV97" s="88"/>
      <c r="UNW97" s="88"/>
      <c r="UNX97" s="88"/>
      <c r="UNY97" s="88"/>
      <c r="UNZ97" s="88"/>
      <c r="UOA97" s="88"/>
      <c r="UOB97" s="88"/>
      <c r="UOC97" s="88"/>
      <c r="UOD97" s="88"/>
      <c r="UOE97" s="88"/>
      <c r="UOF97" s="88"/>
      <c r="UOG97" s="88"/>
      <c r="UOH97" s="88"/>
      <c r="UOI97" s="88"/>
      <c r="UOJ97" s="88"/>
      <c r="UOK97" s="88"/>
      <c r="UOL97" s="88"/>
      <c r="UOM97" s="88"/>
      <c r="UON97" s="88"/>
      <c r="UOO97" s="88"/>
      <c r="UOP97" s="88"/>
      <c r="UOQ97" s="88"/>
      <c r="UOR97" s="88"/>
      <c r="UOS97" s="88"/>
      <c r="UOT97" s="88"/>
      <c r="UOU97" s="88"/>
      <c r="UOV97" s="88"/>
      <c r="UOW97" s="88"/>
      <c r="UOX97" s="88"/>
      <c r="UOY97" s="88"/>
      <c r="UOZ97" s="88"/>
      <c r="UPA97" s="88"/>
      <c r="UPB97" s="88"/>
      <c r="UPC97" s="88"/>
      <c r="UPD97" s="88"/>
      <c r="UPE97" s="88"/>
      <c r="UPF97" s="88"/>
      <c r="UPG97" s="88"/>
      <c r="UPH97" s="88"/>
      <c r="UPI97" s="88"/>
      <c r="UPJ97" s="88"/>
      <c r="UPK97" s="88"/>
      <c r="UPL97" s="88"/>
      <c r="UPM97" s="88"/>
      <c r="UPN97" s="88"/>
      <c r="UPO97" s="88"/>
      <c r="UPP97" s="88"/>
      <c r="UPQ97" s="88"/>
      <c r="UPR97" s="88"/>
      <c r="UPS97" s="88"/>
      <c r="UPT97" s="88"/>
      <c r="UPU97" s="88"/>
      <c r="UPV97" s="88"/>
      <c r="UPW97" s="88"/>
      <c r="UPX97" s="88"/>
      <c r="UPY97" s="88"/>
      <c r="UPZ97" s="88"/>
      <c r="UQA97" s="88"/>
      <c r="UQB97" s="88"/>
      <c r="UQC97" s="88"/>
      <c r="UQD97" s="88"/>
      <c r="UQE97" s="88"/>
      <c r="UQF97" s="88"/>
      <c r="UQG97" s="88"/>
      <c r="UQH97" s="88"/>
      <c r="UQI97" s="88"/>
      <c r="UQJ97" s="88"/>
      <c r="UQK97" s="88"/>
      <c r="UQL97" s="88"/>
      <c r="UQM97" s="88"/>
      <c r="UQN97" s="88"/>
      <c r="UQO97" s="88"/>
      <c r="UQP97" s="88"/>
      <c r="UQQ97" s="88"/>
      <c r="UQR97" s="88"/>
      <c r="UQS97" s="88"/>
      <c r="UQT97" s="88"/>
      <c r="UQU97" s="88"/>
      <c r="UQV97" s="88"/>
      <c r="UQW97" s="88"/>
      <c r="UQX97" s="88"/>
      <c r="UQY97" s="88"/>
      <c r="UQZ97" s="88"/>
      <c r="URA97" s="88"/>
      <c r="URB97" s="88"/>
      <c r="URC97" s="88"/>
      <c r="URD97" s="88"/>
      <c r="URE97" s="88"/>
      <c r="URF97" s="88"/>
      <c r="URG97" s="88"/>
      <c r="URH97" s="88"/>
      <c r="URI97" s="88"/>
      <c r="URJ97" s="88"/>
      <c r="URK97" s="88"/>
      <c r="URL97" s="88"/>
      <c r="URM97" s="88"/>
      <c r="URN97" s="88"/>
      <c r="URO97" s="88"/>
      <c r="URP97" s="88"/>
      <c r="URQ97" s="88"/>
      <c r="URR97" s="88"/>
      <c r="URS97" s="88"/>
      <c r="URT97" s="88"/>
      <c r="URU97" s="88"/>
      <c r="URV97" s="88"/>
      <c r="URW97" s="88"/>
      <c r="URX97" s="88"/>
      <c r="URY97" s="88"/>
      <c r="URZ97" s="88"/>
      <c r="USA97" s="88"/>
      <c r="USB97" s="88"/>
      <c r="USC97" s="88"/>
      <c r="USD97" s="88"/>
      <c r="USE97" s="88"/>
      <c r="USF97" s="88"/>
      <c r="USG97" s="88"/>
      <c r="USH97" s="88"/>
      <c r="USI97" s="88"/>
      <c r="USJ97" s="88"/>
      <c r="USK97" s="88"/>
      <c r="USL97" s="88"/>
      <c r="USM97" s="88"/>
      <c r="USN97" s="88"/>
      <c r="USO97" s="88"/>
      <c r="USP97" s="88"/>
      <c r="USQ97" s="88"/>
      <c r="USR97" s="88"/>
      <c r="USS97" s="88"/>
      <c r="UST97" s="88"/>
      <c r="USU97" s="88"/>
      <c r="USV97" s="88"/>
      <c r="USW97" s="88"/>
      <c r="USX97" s="88"/>
      <c r="USY97" s="88"/>
      <c r="USZ97" s="88"/>
      <c r="UTA97" s="88"/>
      <c r="UTB97" s="88"/>
      <c r="UTC97" s="88"/>
      <c r="UTD97" s="88"/>
      <c r="UTE97" s="88"/>
      <c r="UTF97" s="88"/>
      <c r="UTG97" s="88"/>
      <c r="UTH97" s="88"/>
      <c r="UTI97" s="88"/>
      <c r="UTJ97" s="88"/>
      <c r="UTK97" s="88"/>
      <c r="UTL97" s="88"/>
      <c r="UTM97" s="88"/>
      <c r="UTN97" s="88"/>
      <c r="UTO97" s="88"/>
      <c r="UTP97" s="88"/>
      <c r="UTQ97" s="88"/>
      <c r="UTR97" s="88"/>
      <c r="UTS97" s="88"/>
      <c r="UTT97" s="88"/>
      <c r="UTU97" s="88"/>
      <c r="UTV97" s="88"/>
      <c r="UTW97" s="88"/>
      <c r="UTX97" s="88"/>
      <c r="UTY97" s="88"/>
      <c r="UTZ97" s="88"/>
      <c r="UUA97" s="88"/>
      <c r="UUB97" s="88"/>
      <c r="UUC97" s="88"/>
      <c r="UUD97" s="88"/>
      <c r="UUE97" s="88"/>
      <c r="UUF97" s="88"/>
      <c r="UUG97" s="88"/>
      <c r="UUH97" s="88"/>
      <c r="UUI97" s="88"/>
      <c r="UUJ97" s="88"/>
      <c r="UUK97" s="88"/>
      <c r="UUL97" s="88"/>
      <c r="UUM97" s="88"/>
      <c r="UUN97" s="88"/>
      <c r="UUO97" s="88"/>
      <c r="UUP97" s="88"/>
      <c r="UUQ97" s="88"/>
      <c r="UUR97" s="88"/>
      <c r="UUS97" s="88"/>
      <c r="UUT97" s="88"/>
      <c r="UUU97" s="88"/>
      <c r="UUV97" s="88"/>
      <c r="UUW97" s="88"/>
      <c r="UUX97" s="88"/>
      <c r="UUY97" s="88"/>
      <c r="UUZ97" s="88"/>
      <c r="UVA97" s="88"/>
      <c r="UVB97" s="88"/>
      <c r="UVC97" s="88"/>
      <c r="UVD97" s="88"/>
      <c r="UVE97" s="88"/>
      <c r="UVF97" s="88"/>
      <c r="UVG97" s="88"/>
      <c r="UVH97" s="88"/>
      <c r="UVI97" s="88"/>
      <c r="UVJ97" s="88"/>
      <c r="UVK97" s="88"/>
      <c r="UVL97" s="88"/>
      <c r="UVM97" s="88"/>
      <c r="UVN97" s="88"/>
      <c r="UVO97" s="88"/>
      <c r="UVP97" s="88"/>
      <c r="UVQ97" s="88"/>
      <c r="UVR97" s="88"/>
      <c r="UVS97" s="88"/>
      <c r="UVT97" s="88"/>
      <c r="UVU97" s="88"/>
      <c r="UVV97" s="88"/>
      <c r="UVW97" s="88"/>
      <c r="UVX97" s="88"/>
      <c r="UVY97" s="88"/>
      <c r="UVZ97" s="88"/>
      <c r="UWA97" s="88"/>
      <c r="UWB97" s="88"/>
      <c r="UWC97" s="88"/>
      <c r="UWD97" s="88"/>
      <c r="UWE97" s="88"/>
      <c r="UWF97" s="88"/>
      <c r="UWG97" s="88"/>
      <c r="UWH97" s="88"/>
      <c r="UWI97" s="88"/>
      <c r="UWJ97" s="88"/>
      <c r="UWK97" s="88"/>
      <c r="UWL97" s="88"/>
      <c r="UWM97" s="88"/>
      <c r="UWN97" s="88"/>
      <c r="UWO97" s="88"/>
      <c r="UWP97" s="88"/>
      <c r="UWQ97" s="88"/>
      <c r="UWR97" s="88"/>
      <c r="UWS97" s="88"/>
      <c r="UWT97" s="88"/>
      <c r="UWU97" s="88"/>
      <c r="UWV97" s="88"/>
      <c r="UWW97" s="88"/>
      <c r="UWX97" s="88"/>
      <c r="UWY97" s="88"/>
      <c r="UWZ97" s="88"/>
      <c r="UXA97" s="88"/>
      <c r="UXB97" s="88"/>
      <c r="UXC97" s="88"/>
      <c r="UXD97" s="88"/>
      <c r="UXE97" s="88"/>
      <c r="UXF97" s="88"/>
      <c r="UXG97" s="88"/>
      <c r="UXH97" s="88"/>
      <c r="UXI97" s="88"/>
      <c r="UXJ97" s="88"/>
      <c r="UXK97" s="88"/>
      <c r="UXL97" s="88"/>
      <c r="UXM97" s="88"/>
      <c r="UXN97" s="88"/>
      <c r="UXO97" s="88"/>
      <c r="UXP97" s="88"/>
      <c r="UXQ97" s="88"/>
      <c r="UXR97" s="88"/>
      <c r="UXS97" s="88"/>
      <c r="UXT97" s="88"/>
      <c r="UXU97" s="88"/>
      <c r="UXV97" s="88"/>
      <c r="UXW97" s="88"/>
      <c r="UXX97" s="88"/>
      <c r="UXY97" s="88"/>
      <c r="UXZ97" s="88"/>
      <c r="UYA97" s="88"/>
      <c r="UYB97" s="88"/>
      <c r="UYC97" s="88"/>
      <c r="UYD97" s="88"/>
      <c r="UYE97" s="88"/>
      <c r="UYF97" s="88"/>
      <c r="UYG97" s="88"/>
      <c r="UYH97" s="88"/>
      <c r="UYI97" s="88"/>
      <c r="UYJ97" s="88"/>
      <c r="UYK97" s="88"/>
      <c r="UYL97" s="88"/>
      <c r="UYM97" s="88"/>
      <c r="UYN97" s="88"/>
      <c r="UYO97" s="88"/>
      <c r="UYP97" s="88"/>
      <c r="UYQ97" s="88"/>
      <c r="UYR97" s="88"/>
      <c r="UYS97" s="88"/>
      <c r="UYT97" s="88"/>
      <c r="UYU97" s="88"/>
      <c r="UYV97" s="88"/>
      <c r="UYW97" s="88"/>
      <c r="UYX97" s="88"/>
      <c r="UYY97" s="88"/>
      <c r="UYZ97" s="88"/>
      <c r="UZA97" s="88"/>
      <c r="UZB97" s="88"/>
      <c r="UZC97" s="88"/>
      <c r="UZD97" s="88"/>
      <c r="UZE97" s="88"/>
      <c r="UZF97" s="88"/>
      <c r="UZG97" s="88"/>
      <c r="UZH97" s="88"/>
      <c r="UZI97" s="88"/>
      <c r="UZJ97" s="88"/>
      <c r="UZK97" s="88"/>
      <c r="UZL97" s="88"/>
      <c r="UZM97" s="88"/>
      <c r="UZN97" s="88"/>
      <c r="UZO97" s="88"/>
      <c r="UZP97" s="88"/>
      <c r="UZQ97" s="88"/>
      <c r="UZR97" s="88"/>
      <c r="UZS97" s="88"/>
      <c r="UZT97" s="88"/>
      <c r="UZU97" s="88"/>
      <c r="UZV97" s="88"/>
      <c r="UZW97" s="88"/>
      <c r="UZX97" s="88"/>
      <c r="UZY97" s="88"/>
      <c r="UZZ97" s="88"/>
      <c r="VAA97" s="88"/>
      <c r="VAB97" s="88"/>
      <c r="VAC97" s="88"/>
      <c r="VAD97" s="88"/>
      <c r="VAE97" s="88"/>
      <c r="VAF97" s="88"/>
      <c r="VAG97" s="88"/>
      <c r="VAH97" s="88"/>
      <c r="VAI97" s="88"/>
      <c r="VAJ97" s="88"/>
      <c r="VAK97" s="88"/>
      <c r="VAL97" s="88"/>
      <c r="VAM97" s="88"/>
      <c r="VAN97" s="88"/>
      <c r="VAO97" s="88"/>
      <c r="VAP97" s="88"/>
      <c r="VAQ97" s="88"/>
      <c r="VAR97" s="88"/>
      <c r="VAS97" s="88"/>
      <c r="VAT97" s="88"/>
      <c r="VAU97" s="88"/>
      <c r="VAV97" s="88"/>
      <c r="VAW97" s="88"/>
      <c r="VAX97" s="88"/>
      <c r="VAY97" s="88"/>
      <c r="VAZ97" s="88"/>
      <c r="VBA97" s="88"/>
      <c r="VBB97" s="88"/>
      <c r="VBC97" s="88"/>
      <c r="VBD97" s="88"/>
      <c r="VBE97" s="88"/>
      <c r="VBF97" s="88"/>
      <c r="VBG97" s="88"/>
      <c r="VBH97" s="88"/>
      <c r="VBI97" s="88"/>
      <c r="VBJ97" s="88"/>
      <c r="VBK97" s="88"/>
      <c r="VBL97" s="88"/>
      <c r="VBM97" s="88"/>
      <c r="VBN97" s="88"/>
      <c r="VBO97" s="88"/>
      <c r="VBP97" s="88"/>
      <c r="VBQ97" s="88"/>
      <c r="VBR97" s="88"/>
      <c r="VBS97" s="88"/>
      <c r="VBT97" s="88"/>
      <c r="VBU97" s="88"/>
      <c r="VBV97" s="88"/>
      <c r="VBW97" s="88"/>
      <c r="VBX97" s="88"/>
      <c r="VBY97" s="88"/>
      <c r="VBZ97" s="88"/>
      <c r="VCA97" s="88"/>
      <c r="VCB97" s="88"/>
      <c r="VCC97" s="88"/>
      <c r="VCD97" s="88"/>
      <c r="VCE97" s="88"/>
      <c r="VCF97" s="88"/>
      <c r="VCG97" s="88"/>
      <c r="VCH97" s="88"/>
      <c r="VCI97" s="88"/>
      <c r="VCJ97" s="88"/>
      <c r="VCK97" s="88"/>
      <c r="VCL97" s="88"/>
      <c r="VCM97" s="88"/>
      <c r="VCN97" s="88"/>
      <c r="VCO97" s="88"/>
      <c r="VCP97" s="88"/>
      <c r="VCQ97" s="88"/>
      <c r="VCR97" s="88"/>
      <c r="VCS97" s="88"/>
      <c r="VCT97" s="88"/>
      <c r="VCU97" s="88"/>
      <c r="VCV97" s="88"/>
      <c r="VCW97" s="88"/>
      <c r="VCX97" s="88"/>
      <c r="VCY97" s="88"/>
      <c r="VCZ97" s="88"/>
      <c r="VDA97" s="88"/>
      <c r="VDB97" s="88"/>
      <c r="VDC97" s="88"/>
      <c r="VDD97" s="88"/>
      <c r="VDE97" s="88"/>
      <c r="VDF97" s="88"/>
      <c r="VDG97" s="88"/>
      <c r="VDH97" s="88"/>
      <c r="VDI97" s="88"/>
      <c r="VDJ97" s="88"/>
      <c r="VDK97" s="88"/>
      <c r="VDL97" s="88"/>
      <c r="VDM97" s="88"/>
      <c r="VDN97" s="88"/>
      <c r="VDO97" s="88"/>
      <c r="VDP97" s="88"/>
      <c r="VDQ97" s="88"/>
      <c r="VDR97" s="88"/>
      <c r="VDS97" s="88"/>
      <c r="VDT97" s="88"/>
      <c r="VDU97" s="88"/>
      <c r="VDV97" s="88"/>
      <c r="VDW97" s="88"/>
      <c r="VDX97" s="88"/>
      <c r="VDY97" s="88"/>
      <c r="VDZ97" s="88"/>
      <c r="VEA97" s="88"/>
      <c r="VEB97" s="88"/>
      <c r="VEC97" s="88"/>
      <c r="VED97" s="88"/>
      <c r="VEE97" s="88"/>
      <c r="VEF97" s="88"/>
      <c r="VEG97" s="88"/>
      <c r="VEH97" s="88"/>
      <c r="VEI97" s="88"/>
      <c r="VEJ97" s="88"/>
      <c r="VEK97" s="88"/>
      <c r="VEL97" s="88"/>
      <c r="VEM97" s="88"/>
      <c r="VEN97" s="88"/>
      <c r="VEO97" s="88"/>
      <c r="VEP97" s="88"/>
      <c r="VEQ97" s="88"/>
      <c r="VER97" s="88"/>
      <c r="VES97" s="88"/>
      <c r="VET97" s="88"/>
      <c r="VEU97" s="88"/>
      <c r="VEV97" s="88"/>
      <c r="VEW97" s="88"/>
      <c r="VEX97" s="88"/>
      <c r="VEY97" s="88"/>
      <c r="VEZ97" s="88"/>
      <c r="VFA97" s="88"/>
      <c r="VFB97" s="88"/>
      <c r="VFC97" s="88"/>
      <c r="VFD97" s="88"/>
      <c r="VFE97" s="88"/>
      <c r="VFF97" s="88"/>
      <c r="VFG97" s="88"/>
      <c r="VFH97" s="88"/>
      <c r="VFI97" s="88"/>
      <c r="VFJ97" s="88"/>
      <c r="VFK97" s="88"/>
      <c r="VFL97" s="88"/>
      <c r="VFM97" s="88"/>
      <c r="VFN97" s="88"/>
      <c r="VFO97" s="88"/>
      <c r="VFP97" s="88"/>
      <c r="VFQ97" s="88"/>
      <c r="VFR97" s="88"/>
      <c r="VFS97" s="88"/>
      <c r="VFT97" s="88"/>
      <c r="VFU97" s="88"/>
      <c r="VFV97" s="88"/>
      <c r="VFW97" s="88"/>
      <c r="VFX97" s="88"/>
      <c r="VFY97" s="88"/>
      <c r="VFZ97" s="88"/>
      <c r="VGA97" s="88"/>
      <c r="VGB97" s="88"/>
      <c r="VGC97" s="88"/>
      <c r="VGD97" s="88"/>
      <c r="VGE97" s="88"/>
      <c r="VGF97" s="88"/>
      <c r="VGG97" s="88"/>
      <c r="VGH97" s="88"/>
      <c r="VGI97" s="88"/>
      <c r="VGJ97" s="88"/>
      <c r="VGK97" s="88"/>
      <c r="VGL97" s="88"/>
      <c r="VGM97" s="88"/>
      <c r="VGN97" s="88"/>
      <c r="VGO97" s="88"/>
      <c r="VGP97" s="88"/>
      <c r="VGQ97" s="88"/>
      <c r="VGR97" s="88"/>
      <c r="VGS97" s="88"/>
      <c r="VGT97" s="88"/>
      <c r="VGU97" s="88"/>
      <c r="VGV97" s="88"/>
      <c r="VGW97" s="88"/>
      <c r="VGX97" s="88"/>
      <c r="VGY97" s="88"/>
      <c r="VGZ97" s="88"/>
      <c r="VHA97" s="88"/>
      <c r="VHB97" s="88"/>
      <c r="VHC97" s="88"/>
      <c r="VHD97" s="88"/>
      <c r="VHE97" s="88"/>
      <c r="VHF97" s="88"/>
      <c r="VHG97" s="88"/>
      <c r="VHH97" s="88"/>
      <c r="VHI97" s="88"/>
      <c r="VHJ97" s="88"/>
      <c r="VHK97" s="88"/>
      <c r="VHL97" s="88"/>
      <c r="VHM97" s="88"/>
      <c r="VHN97" s="88"/>
      <c r="VHO97" s="88"/>
      <c r="VHP97" s="88"/>
      <c r="VHQ97" s="88"/>
      <c r="VHR97" s="88"/>
      <c r="VHS97" s="88"/>
      <c r="VHT97" s="88"/>
      <c r="VHU97" s="88"/>
      <c r="VHV97" s="88"/>
      <c r="VHW97" s="88"/>
      <c r="VHX97" s="88"/>
      <c r="VHY97" s="88"/>
      <c r="VHZ97" s="88"/>
      <c r="VIA97" s="88"/>
      <c r="VIB97" s="88"/>
      <c r="VIC97" s="88"/>
      <c r="VID97" s="88"/>
      <c r="VIE97" s="88"/>
      <c r="VIF97" s="88"/>
      <c r="VIG97" s="88"/>
      <c r="VIH97" s="88"/>
      <c r="VII97" s="88"/>
      <c r="VIJ97" s="88"/>
      <c r="VIK97" s="88"/>
      <c r="VIL97" s="88"/>
      <c r="VIM97" s="88"/>
      <c r="VIN97" s="88"/>
      <c r="VIO97" s="88"/>
      <c r="VIP97" s="88"/>
      <c r="VIQ97" s="88"/>
      <c r="VIR97" s="88"/>
      <c r="VIS97" s="88"/>
      <c r="VIT97" s="88"/>
      <c r="VIU97" s="88"/>
      <c r="VIV97" s="88"/>
      <c r="VIW97" s="88"/>
      <c r="VIX97" s="88"/>
      <c r="VIY97" s="88"/>
      <c r="VIZ97" s="88"/>
      <c r="VJA97" s="88"/>
      <c r="VJB97" s="88"/>
      <c r="VJC97" s="88"/>
      <c r="VJD97" s="88"/>
      <c r="VJE97" s="88"/>
      <c r="VJF97" s="88"/>
      <c r="VJG97" s="88"/>
      <c r="VJH97" s="88"/>
      <c r="VJI97" s="88"/>
      <c r="VJJ97" s="88"/>
      <c r="VJK97" s="88"/>
      <c r="VJL97" s="88"/>
      <c r="VJM97" s="88"/>
      <c r="VJN97" s="88"/>
      <c r="VJO97" s="88"/>
      <c r="VJP97" s="88"/>
      <c r="VJQ97" s="88"/>
      <c r="VJR97" s="88"/>
      <c r="VJS97" s="88"/>
      <c r="VJT97" s="88"/>
      <c r="VJU97" s="88"/>
      <c r="VJV97" s="88"/>
      <c r="VJW97" s="88"/>
      <c r="VJX97" s="88"/>
      <c r="VJY97" s="88"/>
      <c r="VJZ97" s="88"/>
      <c r="VKA97" s="88"/>
      <c r="VKB97" s="88"/>
      <c r="VKC97" s="88"/>
      <c r="VKD97" s="88"/>
      <c r="VKE97" s="88"/>
      <c r="VKF97" s="88"/>
      <c r="VKG97" s="88"/>
      <c r="VKH97" s="88"/>
      <c r="VKI97" s="88"/>
      <c r="VKJ97" s="88"/>
      <c r="VKK97" s="88"/>
      <c r="VKL97" s="88"/>
      <c r="VKM97" s="88"/>
      <c r="VKN97" s="88"/>
      <c r="VKO97" s="88"/>
      <c r="VKP97" s="88"/>
      <c r="VKQ97" s="88"/>
      <c r="VKR97" s="88"/>
      <c r="VKS97" s="88"/>
      <c r="VKT97" s="88"/>
      <c r="VKU97" s="88"/>
      <c r="VKV97" s="88"/>
      <c r="VKW97" s="88"/>
      <c r="VKX97" s="88"/>
      <c r="VKY97" s="88"/>
      <c r="VKZ97" s="88"/>
      <c r="VLA97" s="88"/>
      <c r="VLB97" s="88"/>
      <c r="VLC97" s="88"/>
      <c r="VLD97" s="88"/>
      <c r="VLE97" s="88"/>
      <c r="VLF97" s="88"/>
      <c r="VLG97" s="88"/>
      <c r="VLH97" s="88"/>
      <c r="VLI97" s="88"/>
      <c r="VLJ97" s="88"/>
      <c r="VLK97" s="88"/>
      <c r="VLL97" s="88"/>
      <c r="VLM97" s="88"/>
      <c r="VLN97" s="88"/>
      <c r="VLO97" s="88"/>
      <c r="VLP97" s="88"/>
      <c r="VLQ97" s="88"/>
      <c r="VLR97" s="88"/>
      <c r="VLS97" s="88"/>
      <c r="VLT97" s="88"/>
      <c r="VLU97" s="88"/>
      <c r="VLV97" s="88"/>
      <c r="VLW97" s="88"/>
      <c r="VLX97" s="88"/>
      <c r="VLY97" s="88"/>
      <c r="VLZ97" s="88"/>
      <c r="VMA97" s="88"/>
      <c r="VMB97" s="88"/>
      <c r="VMC97" s="88"/>
      <c r="VMD97" s="88"/>
      <c r="VME97" s="88"/>
      <c r="VMF97" s="88"/>
      <c r="VMG97" s="88"/>
      <c r="VMH97" s="88"/>
      <c r="VMI97" s="88"/>
      <c r="VMJ97" s="88"/>
      <c r="VMK97" s="88"/>
      <c r="VML97" s="88"/>
      <c r="VMM97" s="88"/>
      <c r="VMN97" s="88"/>
      <c r="VMO97" s="88"/>
      <c r="VMP97" s="88"/>
      <c r="VMQ97" s="88"/>
      <c r="VMR97" s="88"/>
      <c r="VMS97" s="88"/>
      <c r="VMT97" s="88"/>
      <c r="VMU97" s="88"/>
      <c r="VMV97" s="88"/>
      <c r="VMW97" s="88"/>
      <c r="VMX97" s="88"/>
      <c r="VMY97" s="88"/>
      <c r="VMZ97" s="88"/>
      <c r="VNA97" s="88"/>
      <c r="VNB97" s="88"/>
      <c r="VNC97" s="88"/>
      <c r="VND97" s="88"/>
      <c r="VNE97" s="88"/>
      <c r="VNF97" s="88"/>
      <c r="VNG97" s="88"/>
      <c r="VNH97" s="88"/>
      <c r="VNI97" s="88"/>
      <c r="VNJ97" s="88"/>
      <c r="VNK97" s="88"/>
      <c r="VNL97" s="88"/>
      <c r="VNM97" s="88"/>
      <c r="VNN97" s="88"/>
      <c r="VNO97" s="88"/>
      <c r="VNP97" s="88"/>
      <c r="VNQ97" s="88"/>
      <c r="VNR97" s="88"/>
      <c r="VNS97" s="88"/>
      <c r="VNT97" s="88"/>
      <c r="VNU97" s="88"/>
      <c r="VNV97" s="88"/>
      <c r="VNW97" s="88"/>
      <c r="VNX97" s="88"/>
      <c r="VNY97" s="88"/>
      <c r="VNZ97" s="88"/>
      <c r="VOA97" s="88"/>
      <c r="VOB97" s="88"/>
      <c r="VOC97" s="88"/>
      <c r="VOD97" s="88"/>
      <c r="VOE97" s="88"/>
      <c r="VOF97" s="88"/>
      <c r="VOG97" s="88"/>
      <c r="VOH97" s="88"/>
      <c r="VOI97" s="88"/>
      <c r="VOJ97" s="88"/>
      <c r="VOK97" s="88"/>
      <c r="VOL97" s="88"/>
      <c r="VOM97" s="88"/>
      <c r="VON97" s="88"/>
      <c r="VOO97" s="88"/>
      <c r="VOP97" s="88"/>
      <c r="VOQ97" s="88"/>
      <c r="VOR97" s="88"/>
      <c r="VOS97" s="88"/>
      <c r="VOT97" s="88"/>
      <c r="VOU97" s="88"/>
      <c r="VOV97" s="88"/>
      <c r="VOW97" s="88"/>
      <c r="VOX97" s="88"/>
      <c r="VOY97" s="88"/>
      <c r="VOZ97" s="88"/>
      <c r="VPA97" s="88"/>
      <c r="VPB97" s="88"/>
      <c r="VPC97" s="88"/>
      <c r="VPD97" s="88"/>
      <c r="VPE97" s="88"/>
      <c r="VPF97" s="88"/>
      <c r="VPG97" s="88"/>
      <c r="VPH97" s="88"/>
      <c r="VPI97" s="88"/>
      <c r="VPJ97" s="88"/>
      <c r="VPK97" s="88"/>
      <c r="VPL97" s="88"/>
      <c r="VPM97" s="88"/>
      <c r="VPN97" s="88"/>
      <c r="VPO97" s="88"/>
      <c r="VPP97" s="88"/>
      <c r="VPQ97" s="88"/>
      <c r="VPR97" s="88"/>
      <c r="VPS97" s="88"/>
      <c r="VPT97" s="88"/>
      <c r="VPU97" s="88"/>
      <c r="VPV97" s="88"/>
      <c r="VPW97" s="88"/>
      <c r="VPX97" s="88"/>
      <c r="VPY97" s="88"/>
      <c r="VPZ97" s="88"/>
      <c r="VQA97" s="88"/>
      <c r="VQB97" s="88"/>
      <c r="VQC97" s="88"/>
      <c r="VQD97" s="88"/>
      <c r="VQE97" s="88"/>
      <c r="VQF97" s="88"/>
      <c r="VQG97" s="88"/>
      <c r="VQH97" s="88"/>
      <c r="VQI97" s="88"/>
      <c r="VQJ97" s="88"/>
      <c r="VQK97" s="88"/>
      <c r="VQL97" s="88"/>
      <c r="VQM97" s="88"/>
      <c r="VQN97" s="88"/>
      <c r="VQO97" s="88"/>
      <c r="VQP97" s="88"/>
      <c r="VQQ97" s="88"/>
      <c r="VQR97" s="88"/>
      <c r="VQS97" s="88"/>
      <c r="VQT97" s="88"/>
      <c r="VQU97" s="88"/>
      <c r="VQV97" s="88"/>
      <c r="VQW97" s="88"/>
      <c r="VQX97" s="88"/>
      <c r="VQY97" s="88"/>
      <c r="VQZ97" s="88"/>
      <c r="VRA97" s="88"/>
      <c r="VRB97" s="88"/>
      <c r="VRC97" s="88"/>
      <c r="VRD97" s="88"/>
      <c r="VRE97" s="88"/>
      <c r="VRF97" s="88"/>
      <c r="VRG97" s="88"/>
      <c r="VRH97" s="88"/>
      <c r="VRI97" s="88"/>
      <c r="VRJ97" s="88"/>
      <c r="VRK97" s="88"/>
      <c r="VRL97" s="88"/>
      <c r="VRM97" s="88"/>
      <c r="VRN97" s="88"/>
      <c r="VRO97" s="88"/>
      <c r="VRP97" s="88"/>
      <c r="VRQ97" s="88"/>
      <c r="VRR97" s="88"/>
      <c r="VRS97" s="88"/>
      <c r="VRT97" s="88"/>
      <c r="VRU97" s="88"/>
      <c r="VRV97" s="88"/>
      <c r="VRW97" s="88"/>
      <c r="VRX97" s="88"/>
      <c r="VRY97" s="88"/>
      <c r="VRZ97" s="88"/>
      <c r="VSA97" s="88"/>
      <c r="VSB97" s="88"/>
      <c r="VSC97" s="88"/>
      <c r="VSD97" s="88"/>
      <c r="VSE97" s="88"/>
      <c r="VSF97" s="88"/>
      <c r="VSG97" s="88"/>
      <c r="VSH97" s="88"/>
      <c r="VSI97" s="88"/>
      <c r="VSJ97" s="88"/>
      <c r="VSK97" s="88"/>
      <c r="VSL97" s="88"/>
      <c r="VSM97" s="88"/>
      <c r="VSN97" s="88"/>
      <c r="VSO97" s="88"/>
      <c r="VSP97" s="88"/>
      <c r="VSQ97" s="88"/>
      <c r="VSR97" s="88"/>
      <c r="VSS97" s="88"/>
      <c r="VST97" s="88"/>
      <c r="VSU97" s="88"/>
      <c r="VSV97" s="88"/>
      <c r="VSW97" s="88"/>
      <c r="VSX97" s="88"/>
      <c r="VSY97" s="88"/>
      <c r="VSZ97" s="88"/>
      <c r="VTA97" s="88"/>
      <c r="VTB97" s="88"/>
      <c r="VTC97" s="88"/>
      <c r="VTD97" s="88"/>
      <c r="VTE97" s="88"/>
      <c r="VTF97" s="88"/>
      <c r="VTG97" s="88"/>
      <c r="VTH97" s="88"/>
      <c r="VTI97" s="88"/>
      <c r="VTJ97" s="88"/>
      <c r="VTK97" s="88"/>
      <c r="VTL97" s="88"/>
      <c r="VTM97" s="88"/>
      <c r="VTN97" s="88"/>
      <c r="VTO97" s="88"/>
      <c r="VTP97" s="88"/>
      <c r="VTQ97" s="88"/>
      <c r="VTR97" s="88"/>
      <c r="VTS97" s="88"/>
      <c r="VTT97" s="88"/>
      <c r="VTU97" s="88"/>
      <c r="VTV97" s="88"/>
      <c r="VTW97" s="88"/>
      <c r="VTX97" s="88"/>
      <c r="VTY97" s="88"/>
      <c r="VTZ97" s="88"/>
      <c r="VUA97" s="88"/>
      <c r="VUB97" s="88"/>
      <c r="VUC97" s="88"/>
      <c r="VUD97" s="88"/>
      <c r="VUE97" s="88"/>
      <c r="VUF97" s="88"/>
      <c r="VUG97" s="88"/>
      <c r="VUH97" s="88"/>
      <c r="VUI97" s="88"/>
      <c r="VUJ97" s="88"/>
      <c r="VUK97" s="88"/>
      <c r="VUL97" s="88"/>
      <c r="VUM97" s="88"/>
      <c r="VUN97" s="88"/>
      <c r="VUO97" s="88"/>
      <c r="VUP97" s="88"/>
      <c r="VUQ97" s="88"/>
      <c r="VUR97" s="88"/>
      <c r="VUS97" s="88"/>
      <c r="VUT97" s="88"/>
      <c r="VUU97" s="88"/>
      <c r="VUV97" s="88"/>
      <c r="VUW97" s="88"/>
      <c r="VUX97" s="88"/>
      <c r="VUY97" s="88"/>
      <c r="VUZ97" s="88"/>
      <c r="VVA97" s="88"/>
      <c r="VVB97" s="88"/>
      <c r="VVC97" s="88"/>
      <c r="VVD97" s="88"/>
      <c r="VVE97" s="88"/>
      <c r="VVF97" s="88"/>
      <c r="VVG97" s="88"/>
      <c r="VVH97" s="88"/>
      <c r="VVI97" s="88"/>
      <c r="VVJ97" s="88"/>
      <c r="VVK97" s="88"/>
      <c r="VVL97" s="88"/>
      <c r="VVM97" s="88"/>
      <c r="VVN97" s="88"/>
      <c r="VVO97" s="88"/>
      <c r="VVP97" s="88"/>
      <c r="VVQ97" s="88"/>
      <c r="VVR97" s="88"/>
      <c r="VVS97" s="88"/>
      <c r="VVT97" s="88"/>
      <c r="VVU97" s="88"/>
      <c r="VVV97" s="88"/>
      <c r="VVW97" s="88"/>
      <c r="VVX97" s="88"/>
      <c r="VVY97" s="88"/>
      <c r="VVZ97" s="88"/>
      <c r="VWA97" s="88"/>
      <c r="VWB97" s="88"/>
      <c r="VWC97" s="88"/>
      <c r="VWD97" s="88"/>
      <c r="VWE97" s="88"/>
      <c r="VWF97" s="88"/>
      <c r="VWG97" s="88"/>
      <c r="VWH97" s="88"/>
      <c r="VWI97" s="88"/>
      <c r="VWJ97" s="88"/>
      <c r="VWK97" s="88"/>
      <c r="VWL97" s="88"/>
      <c r="VWM97" s="88"/>
      <c r="VWN97" s="88"/>
      <c r="VWO97" s="88"/>
      <c r="VWP97" s="88"/>
      <c r="VWQ97" s="88"/>
      <c r="VWR97" s="88"/>
      <c r="VWS97" s="88"/>
      <c r="VWT97" s="88"/>
      <c r="VWU97" s="88"/>
      <c r="VWV97" s="88"/>
      <c r="VWW97" s="88"/>
      <c r="VWX97" s="88"/>
      <c r="VWY97" s="88"/>
      <c r="VWZ97" s="88"/>
      <c r="VXA97" s="88"/>
      <c r="VXB97" s="88"/>
      <c r="VXC97" s="88"/>
      <c r="VXD97" s="88"/>
      <c r="VXE97" s="88"/>
      <c r="VXF97" s="88"/>
      <c r="VXG97" s="88"/>
      <c r="VXH97" s="88"/>
      <c r="VXI97" s="88"/>
      <c r="VXJ97" s="88"/>
      <c r="VXK97" s="88"/>
      <c r="VXL97" s="88"/>
      <c r="VXM97" s="88"/>
      <c r="VXN97" s="88"/>
      <c r="VXO97" s="88"/>
      <c r="VXP97" s="88"/>
      <c r="VXQ97" s="88"/>
      <c r="VXR97" s="88"/>
      <c r="VXS97" s="88"/>
      <c r="VXT97" s="88"/>
      <c r="VXU97" s="88"/>
      <c r="VXV97" s="88"/>
      <c r="VXW97" s="88"/>
      <c r="VXX97" s="88"/>
      <c r="VXY97" s="88"/>
      <c r="VXZ97" s="88"/>
      <c r="VYA97" s="88"/>
      <c r="VYB97" s="88"/>
      <c r="VYC97" s="88"/>
      <c r="VYD97" s="88"/>
      <c r="VYE97" s="88"/>
      <c r="VYF97" s="88"/>
      <c r="VYG97" s="88"/>
      <c r="VYH97" s="88"/>
      <c r="VYI97" s="88"/>
      <c r="VYJ97" s="88"/>
      <c r="VYK97" s="88"/>
      <c r="VYL97" s="88"/>
      <c r="VYM97" s="88"/>
      <c r="VYN97" s="88"/>
      <c r="VYO97" s="88"/>
      <c r="VYP97" s="88"/>
      <c r="VYQ97" s="88"/>
      <c r="VYR97" s="88"/>
      <c r="VYS97" s="88"/>
      <c r="VYT97" s="88"/>
      <c r="VYU97" s="88"/>
      <c r="VYV97" s="88"/>
      <c r="VYW97" s="88"/>
      <c r="VYX97" s="88"/>
      <c r="VYY97" s="88"/>
      <c r="VYZ97" s="88"/>
      <c r="VZA97" s="88"/>
      <c r="VZB97" s="88"/>
      <c r="VZC97" s="88"/>
      <c r="VZD97" s="88"/>
      <c r="VZE97" s="88"/>
      <c r="VZF97" s="88"/>
      <c r="VZG97" s="88"/>
      <c r="VZH97" s="88"/>
      <c r="VZI97" s="88"/>
      <c r="VZJ97" s="88"/>
      <c r="VZK97" s="88"/>
      <c r="VZL97" s="88"/>
      <c r="VZM97" s="88"/>
      <c r="VZN97" s="88"/>
      <c r="VZO97" s="88"/>
      <c r="VZP97" s="88"/>
      <c r="VZQ97" s="88"/>
      <c r="VZR97" s="88"/>
      <c r="VZS97" s="88"/>
      <c r="VZT97" s="88"/>
      <c r="VZU97" s="88"/>
      <c r="VZV97" s="88"/>
      <c r="VZW97" s="88"/>
      <c r="VZX97" s="88"/>
      <c r="VZY97" s="88"/>
      <c r="VZZ97" s="88"/>
      <c r="WAA97" s="88"/>
      <c r="WAB97" s="88"/>
      <c r="WAC97" s="88"/>
      <c r="WAD97" s="88"/>
      <c r="WAE97" s="88"/>
      <c r="WAF97" s="88"/>
      <c r="WAG97" s="88"/>
      <c r="WAH97" s="88"/>
      <c r="WAI97" s="88"/>
      <c r="WAJ97" s="88"/>
      <c r="WAK97" s="88"/>
      <c r="WAL97" s="88"/>
      <c r="WAM97" s="88"/>
      <c r="WAN97" s="88"/>
      <c r="WAO97" s="88"/>
      <c r="WAP97" s="88"/>
      <c r="WAQ97" s="88"/>
      <c r="WAR97" s="88"/>
      <c r="WAS97" s="88"/>
      <c r="WAT97" s="88"/>
      <c r="WAU97" s="88"/>
      <c r="WAV97" s="88"/>
      <c r="WAW97" s="88"/>
      <c r="WAX97" s="88"/>
      <c r="WAY97" s="88"/>
      <c r="WAZ97" s="88"/>
      <c r="WBA97" s="88"/>
      <c r="WBB97" s="88"/>
      <c r="WBC97" s="88"/>
      <c r="WBD97" s="88"/>
      <c r="WBE97" s="88"/>
      <c r="WBF97" s="88"/>
      <c r="WBG97" s="88"/>
      <c r="WBH97" s="88"/>
      <c r="WBI97" s="88"/>
      <c r="WBJ97" s="88"/>
      <c r="WBK97" s="88"/>
      <c r="WBL97" s="88"/>
      <c r="WBM97" s="88"/>
      <c r="WBN97" s="88"/>
      <c r="WBO97" s="88"/>
      <c r="WBP97" s="88"/>
      <c r="WBQ97" s="88"/>
      <c r="WBR97" s="88"/>
      <c r="WBS97" s="88"/>
      <c r="WBT97" s="88"/>
      <c r="WBU97" s="88"/>
      <c r="WBV97" s="88"/>
      <c r="WBW97" s="88"/>
      <c r="WBX97" s="88"/>
      <c r="WBY97" s="88"/>
      <c r="WBZ97" s="88"/>
      <c r="WCA97" s="88"/>
      <c r="WCB97" s="88"/>
      <c r="WCC97" s="88"/>
      <c r="WCD97" s="88"/>
      <c r="WCE97" s="88"/>
      <c r="WCF97" s="88"/>
      <c r="WCG97" s="88"/>
      <c r="WCH97" s="88"/>
      <c r="WCI97" s="88"/>
      <c r="WCJ97" s="88"/>
      <c r="WCK97" s="88"/>
      <c r="WCL97" s="88"/>
      <c r="WCM97" s="88"/>
      <c r="WCN97" s="88"/>
      <c r="WCO97" s="88"/>
      <c r="WCP97" s="88"/>
      <c r="WCQ97" s="88"/>
      <c r="WCR97" s="88"/>
      <c r="WCS97" s="88"/>
      <c r="WCT97" s="88"/>
      <c r="WCU97" s="88"/>
      <c r="WCV97" s="88"/>
      <c r="WCW97" s="88"/>
      <c r="WCX97" s="88"/>
      <c r="WCY97" s="88"/>
      <c r="WCZ97" s="88"/>
      <c r="WDA97" s="88"/>
      <c r="WDB97" s="88"/>
      <c r="WDC97" s="88"/>
      <c r="WDD97" s="88"/>
      <c r="WDE97" s="88"/>
      <c r="WDF97" s="88"/>
      <c r="WDG97" s="88"/>
      <c r="WDH97" s="88"/>
      <c r="WDI97" s="88"/>
      <c r="WDJ97" s="88"/>
      <c r="WDK97" s="88"/>
      <c r="WDL97" s="88"/>
      <c r="WDM97" s="88"/>
      <c r="WDN97" s="88"/>
      <c r="WDO97" s="88"/>
      <c r="WDP97" s="88"/>
      <c r="WDQ97" s="88"/>
      <c r="WDR97" s="88"/>
      <c r="WDS97" s="88"/>
      <c r="WDT97" s="88"/>
      <c r="WDU97" s="88"/>
      <c r="WDV97" s="88"/>
      <c r="WDW97" s="88"/>
      <c r="WDX97" s="88"/>
      <c r="WDY97" s="88"/>
      <c r="WDZ97" s="88"/>
      <c r="WEA97" s="88"/>
      <c r="WEB97" s="88"/>
      <c r="WEC97" s="88"/>
      <c r="WED97" s="88"/>
      <c r="WEE97" s="88"/>
      <c r="WEF97" s="88"/>
      <c r="WEG97" s="88"/>
      <c r="WEH97" s="88"/>
      <c r="WEI97" s="88"/>
      <c r="WEJ97" s="88"/>
      <c r="WEK97" s="88"/>
      <c r="WEL97" s="88"/>
      <c r="WEM97" s="88"/>
      <c r="WEN97" s="88"/>
      <c r="WEO97" s="88"/>
      <c r="WEP97" s="88"/>
      <c r="WEQ97" s="88"/>
      <c r="WER97" s="88"/>
      <c r="WES97" s="88"/>
      <c r="WET97" s="88"/>
      <c r="WEU97" s="88"/>
      <c r="WEV97" s="88"/>
      <c r="WEW97" s="88"/>
      <c r="WEX97" s="88"/>
      <c r="WEY97" s="88"/>
      <c r="WEZ97" s="88"/>
      <c r="WFA97" s="88"/>
      <c r="WFB97" s="88"/>
      <c r="WFC97" s="88"/>
      <c r="WFD97" s="88"/>
      <c r="WFE97" s="88"/>
      <c r="WFF97" s="88"/>
      <c r="WFG97" s="88"/>
      <c r="WFH97" s="88"/>
      <c r="WFI97" s="88"/>
      <c r="WFJ97" s="88"/>
      <c r="WFK97" s="88"/>
      <c r="WFL97" s="88"/>
      <c r="WFM97" s="88"/>
      <c r="WFN97" s="88"/>
      <c r="WFO97" s="88"/>
      <c r="WFP97" s="88"/>
      <c r="WFQ97" s="88"/>
      <c r="WFR97" s="88"/>
      <c r="WFS97" s="88"/>
      <c r="WFT97" s="88"/>
      <c r="WFU97" s="88"/>
      <c r="WFV97" s="88"/>
      <c r="WFW97" s="88"/>
      <c r="WFX97" s="88"/>
      <c r="WFY97" s="88"/>
      <c r="WFZ97" s="88"/>
      <c r="WGA97" s="88"/>
      <c r="WGB97" s="88"/>
      <c r="WGC97" s="88"/>
      <c r="WGD97" s="88"/>
      <c r="WGE97" s="88"/>
      <c r="WGF97" s="88"/>
      <c r="WGG97" s="88"/>
      <c r="WGH97" s="88"/>
      <c r="WGI97" s="88"/>
      <c r="WGJ97" s="88"/>
      <c r="WGK97" s="88"/>
      <c r="WGL97" s="88"/>
      <c r="WGM97" s="88"/>
      <c r="WGN97" s="88"/>
      <c r="WGO97" s="88"/>
      <c r="WGP97" s="88"/>
      <c r="WGQ97" s="88"/>
      <c r="WGR97" s="88"/>
      <c r="WGS97" s="88"/>
      <c r="WGT97" s="88"/>
      <c r="WGU97" s="88"/>
      <c r="WGV97" s="88"/>
      <c r="WGW97" s="88"/>
      <c r="WGX97" s="88"/>
      <c r="WGY97" s="88"/>
      <c r="WGZ97" s="88"/>
      <c r="WHA97" s="88"/>
      <c r="WHB97" s="88"/>
      <c r="WHC97" s="88"/>
      <c r="WHD97" s="88"/>
      <c r="WHE97" s="88"/>
      <c r="WHF97" s="88"/>
      <c r="WHG97" s="88"/>
      <c r="WHH97" s="88"/>
      <c r="WHI97" s="88"/>
      <c r="WHJ97" s="88"/>
      <c r="WHK97" s="88"/>
      <c r="WHL97" s="88"/>
      <c r="WHM97" s="88"/>
      <c r="WHN97" s="88"/>
      <c r="WHO97" s="88"/>
      <c r="WHP97" s="88"/>
      <c r="WHQ97" s="88"/>
      <c r="WHR97" s="88"/>
      <c r="WHS97" s="88"/>
      <c r="WHT97" s="88"/>
      <c r="WHU97" s="88"/>
      <c r="WHV97" s="88"/>
      <c r="WHW97" s="88"/>
      <c r="WHX97" s="88"/>
      <c r="WHY97" s="88"/>
      <c r="WHZ97" s="88"/>
      <c r="WIA97" s="88"/>
      <c r="WIB97" s="88"/>
      <c r="WIC97" s="88"/>
      <c r="WID97" s="88"/>
      <c r="WIE97" s="88"/>
      <c r="WIF97" s="88"/>
      <c r="WIG97" s="88"/>
      <c r="WIH97" s="88"/>
      <c r="WII97" s="88"/>
      <c r="WIJ97" s="88"/>
      <c r="WIK97" s="88"/>
      <c r="WIL97" s="88"/>
      <c r="WIM97" s="88"/>
      <c r="WIN97" s="88"/>
      <c r="WIO97" s="88"/>
      <c r="WIP97" s="88"/>
      <c r="WIQ97" s="88"/>
      <c r="WIR97" s="88"/>
      <c r="WIS97" s="88"/>
      <c r="WIT97" s="88"/>
      <c r="WIU97" s="88"/>
      <c r="WIV97" s="88"/>
      <c r="WIW97" s="88"/>
      <c r="WIX97" s="88"/>
      <c r="WIY97" s="88"/>
      <c r="WIZ97" s="88"/>
      <c r="WJA97" s="88"/>
      <c r="WJB97" s="88"/>
      <c r="WJC97" s="88"/>
      <c r="WJD97" s="88"/>
      <c r="WJE97" s="88"/>
      <c r="WJF97" s="88"/>
      <c r="WJG97" s="88"/>
      <c r="WJH97" s="88"/>
      <c r="WJI97" s="88"/>
      <c r="WJJ97" s="88"/>
      <c r="WJK97" s="88"/>
      <c r="WJL97" s="88"/>
      <c r="WJM97" s="88"/>
      <c r="WJN97" s="88"/>
      <c r="WJO97" s="88"/>
      <c r="WJP97" s="88"/>
      <c r="WJQ97" s="88"/>
      <c r="WJR97" s="88"/>
      <c r="WJS97" s="88"/>
      <c r="WJT97" s="88"/>
      <c r="WJU97" s="88"/>
      <c r="WJV97" s="88"/>
      <c r="WJW97" s="88"/>
      <c r="WJX97" s="88"/>
      <c r="WJY97" s="88"/>
      <c r="WJZ97" s="88"/>
      <c r="WKA97" s="88"/>
      <c r="WKB97" s="88"/>
      <c r="WKC97" s="88"/>
      <c r="WKD97" s="88"/>
      <c r="WKE97" s="88"/>
      <c r="WKF97" s="88"/>
      <c r="WKG97" s="88"/>
      <c r="WKH97" s="88"/>
      <c r="WKI97" s="88"/>
      <c r="WKJ97" s="88"/>
      <c r="WKK97" s="88"/>
      <c r="WKL97" s="88"/>
      <c r="WKM97" s="88"/>
      <c r="WKN97" s="88"/>
      <c r="WKO97" s="88"/>
      <c r="WKP97" s="88"/>
      <c r="WKQ97" s="88"/>
      <c r="WKR97" s="88"/>
      <c r="WKS97" s="88"/>
      <c r="WKT97" s="88"/>
      <c r="WKU97" s="88"/>
      <c r="WKV97" s="88"/>
      <c r="WKW97" s="88"/>
      <c r="WKX97" s="88"/>
      <c r="WKY97" s="88"/>
      <c r="WKZ97" s="88"/>
      <c r="WLA97" s="88"/>
      <c r="WLB97" s="88"/>
      <c r="WLC97" s="88"/>
      <c r="WLD97" s="88"/>
      <c r="WLE97" s="88"/>
      <c r="WLF97" s="88"/>
      <c r="WLG97" s="88"/>
      <c r="WLH97" s="88"/>
      <c r="WLI97" s="88"/>
      <c r="WLJ97" s="88"/>
      <c r="WLK97" s="88"/>
      <c r="WLL97" s="88"/>
      <c r="WLM97" s="88"/>
      <c r="WLN97" s="88"/>
      <c r="WLO97" s="88"/>
      <c r="WLP97" s="88"/>
      <c r="WLQ97" s="88"/>
      <c r="WLR97" s="88"/>
      <c r="WLS97" s="88"/>
      <c r="WLT97" s="88"/>
      <c r="WLU97" s="88"/>
      <c r="WLV97" s="88"/>
      <c r="WLW97" s="88"/>
      <c r="WLX97" s="88"/>
      <c r="WLY97" s="88"/>
      <c r="WLZ97" s="88"/>
      <c r="WMA97" s="88"/>
      <c r="WMB97" s="88"/>
      <c r="WMC97" s="88"/>
      <c r="WMD97" s="88"/>
      <c r="WME97" s="88"/>
      <c r="WMF97" s="88"/>
      <c r="WMG97" s="88"/>
      <c r="WMH97" s="88"/>
      <c r="WMI97" s="88"/>
      <c r="WMJ97" s="88"/>
      <c r="WMK97" s="88"/>
      <c r="WML97" s="88"/>
      <c r="WMM97" s="88"/>
      <c r="WMN97" s="88"/>
      <c r="WMO97" s="88"/>
      <c r="WMP97" s="88"/>
      <c r="WMQ97" s="88"/>
      <c r="WMR97" s="88"/>
      <c r="WMS97" s="88"/>
      <c r="WMT97" s="88"/>
      <c r="WMU97" s="88"/>
      <c r="WMV97" s="88"/>
      <c r="WMW97" s="88"/>
      <c r="WMX97" s="88"/>
      <c r="WMY97" s="88"/>
      <c r="WMZ97" s="88"/>
      <c r="WNA97" s="88"/>
      <c r="WNB97" s="88"/>
      <c r="WNC97" s="88"/>
      <c r="WND97" s="88"/>
      <c r="WNE97" s="88"/>
      <c r="WNF97" s="88"/>
      <c r="WNG97" s="88"/>
      <c r="WNH97" s="88"/>
      <c r="WNI97" s="88"/>
      <c r="WNJ97" s="88"/>
      <c r="WNK97" s="88"/>
      <c r="WNL97" s="88"/>
      <c r="WNM97" s="88"/>
      <c r="WNN97" s="88"/>
      <c r="WNO97" s="88"/>
      <c r="WNP97" s="88"/>
      <c r="WNQ97" s="88"/>
      <c r="WNR97" s="88"/>
      <c r="WNS97" s="88"/>
      <c r="WNT97" s="88"/>
      <c r="WNU97" s="88"/>
      <c r="WNV97" s="88"/>
      <c r="WNW97" s="88"/>
      <c r="WNX97" s="88"/>
      <c r="WNY97" s="88"/>
      <c r="WNZ97" s="88"/>
      <c r="WOA97" s="88"/>
      <c r="WOB97" s="88"/>
      <c r="WOC97" s="88"/>
      <c r="WOD97" s="88"/>
      <c r="WOE97" s="88"/>
      <c r="WOF97" s="88"/>
      <c r="WOG97" s="88"/>
      <c r="WOH97" s="88"/>
      <c r="WOI97" s="88"/>
      <c r="WOJ97" s="88"/>
      <c r="WOK97" s="88"/>
      <c r="WOL97" s="88"/>
      <c r="WOM97" s="88"/>
      <c r="WON97" s="88"/>
      <c r="WOO97" s="88"/>
      <c r="WOP97" s="88"/>
      <c r="WOQ97" s="88"/>
      <c r="WOR97" s="88"/>
      <c r="WOS97" s="88"/>
      <c r="WOT97" s="88"/>
      <c r="WOU97" s="88"/>
      <c r="WOV97" s="88"/>
      <c r="WOW97" s="88"/>
      <c r="WOX97" s="88"/>
      <c r="WOY97" s="88"/>
      <c r="WOZ97" s="88"/>
      <c r="WPA97" s="88"/>
      <c r="WPB97" s="88"/>
      <c r="WPC97" s="88"/>
      <c r="WPD97" s="88"/>
      <c r="WPE97" s="88"/>
      <c r="WPF97" s="88"/>
      <c r="WPG97" s="88"/>
      <c r="WPH97" s="88"/>
      <c r="WPI97" s="88"/>
      <c r="WPJ97" s="88"/>
      <c r="WPK97" s="88"/>
      <c r="WPL97" s="88"/>
      <c r="WPM97" s="88"/>
      <c r="WPN97" s="88"/>
      <c r="WPO97" s="88"/>
      <c r="WPP97" s="88"/>
      <c r="WPQ97" s="88"/>
      <c r="WPR97" s="88"/>
      <c r="WPS97" s="88"/>
      <c r="WPT97" s="88"/>
      <c r="WPU97" s="88"/>
      <c r="WPV97" s="88"/>
      <c r="WPW97" s="88"/>
      <c r="WPX97" s="88"/>
      <c r="WPY97" s="88"/>
      <c r="WPZ97" s="88"/>
      <c r="WQA97" s="88"/>
      <c r="WQB97" s="88"/>
      <c r="WQC97" s="88"/>
      <c r="WQD97" s="88"/>
      <c r="WQE97" s="88"/>
      <c r="WQF97" s="88"/>
      <c r="WQG97" s="88"/>
      <c r="WQH97" s="88"/>
      <c r="WQI97" s="88"/>
      <c r="WQJ97" s="88"/>
      <c r="WQK97" s="88"/>
      <c r="WQL97" s="88"/>
      <c r="WQM97" s="88"/>
      <c r="WQN97" s="88"/>
      <c r="WQO97" s="88"/>
      <c r="WQP97" s="88"/>
      <c r="WQQ97" s="88"/>
      <c r="WQR97" s="88"/>
      <c r="WQS97" s="88"/>
      <c r="WQT97" s="88"/>
      <c r="WQU97" s="88"/>
      <c r="WQV97" s="88"/>
      <c r="WQW97" s="88"/>
      <c r="WQX97" s="88"/>
      <c r="WQY97" s="88"/>
      <c r="WQZ97" s="88"/>
      <c r="WRA97" s="88"/>
      <c r="WRB97" s="88"/>
      <c r="WRC97" s="88"/>
      <c r="WRD97" s="88"/>
      <c r="WRE97" s="88"/>
      <c r="WRF97" s="88"/>
      <c r="WRG97" s="88"/>
      <c r="WRH97" s="88"/>
      <c r="WRI97" s="88"/>
      <c r="WRJ97" s="88"/>
      <c r="WRK97" s="88"/>
      <c r="WRL97" s="88"/>
      <c r="WRM97" s="88"/>
      <c r="WRN97" s="88"/>
      <c r="WRO97" s="88"/>
      <c r="WRP97" s="88"/>
      <c r="WRQ97" s="88"/>
      <c r="WRR97" s="88"/>
      <c r="WRS97" s="88"/>
      <c r="WRT97" s="88"/>
      <c r="WRU97" s="88"/>
      <c r="WRV97" s="88"/>
      <c r="WRW97" s="88"/>
      <c r="WRX97" s="88"/>
      <c r="WRY97" s="88"/>
      <c r="WRZ97" s="88"/>
      <c r="WSA97" s="88"/>
      <c r="WSB97" s="88"/>
      <c r="WSC97" s="88"/>
      <c r="WSD97" s="88"/>
      <c r="WSE97" s="88"/>
      <c r="WSF97" s="88"/>
      <c r="WSG97" s="88"/>
      <c r="WSH97" s="88"/>
      <c r="WSI97" s="88"/>
      <c r="WSJ97" s="88"/>
      <c r="WSK97" s="88"/>
      <c r="WSL97" s="88"/>
      <c r="WSM97" s="88"/>
      <c r="WSN97" s="88"/>
      <c r="WSO97" s="88"/>
      <c r="WSP97" s="88"/>
      <c r="WSQ97" s="88"/>
      <c r="WSR97" s="88"/>
      <c r="WSS97" s="88"/>
      <c r="WST97" s="88"/>
      <c r="WSU97" s="88"/>
      <c r="WSV97" s="88"/>
      <c r="WSW97" s="88"/>
      <c r="WSX97" s="88"/>
      <c r="WSY97" s="88"/>
      <c r="WSZ97" s="88"/>
      <c r="WTA97" s="88"/>
      <c r="WTB97" s="88"/>
      <c r="WTC97" s="88"/>
      <c r="WTD97" s="88"/>
      <c r="WTE97" s="88"/>
      <c r="WTF97" s="88"/>
      <c r="WTG97" s="88"/>
      <c r="WTH97" s="88"/>
      <c r="WTI97" s="88"/>
      <c r="WTJ97" s="88"/>
      <c r="WTK97" s="88"/>
      <c r="WTL97" s="88"/>
      <c r="WTM97" s="88"/>
      <c r="WTN97" s="88"/>
      <c r="WTO97" s="88"/>
      <c r="WTP97" s="88"/>
      <c r="WTQ97" s="88"/>
      <c r="WTR97" s="88"/>
      <c r="WTS97" s="88"/>
      <c r="WTT97" s="88"/>
      <c r="WTU97" s="88"/>
      <c r="WTV97" s="88"/>
      <c r="WTW97" s="88"/>
      <c r="WTX97" s="88"/>
      <c r="WTY97" s="88"/>
      <c r="WTZ97" s="88"/>
      <c r="WUA97" s="88"/>
      <c r="WUB97" s="88"/>
      <c r="WUC97" s="88"/>
      <c r="WUD97" s="88"/>
      <c r="WUE97" s="88"/>
      <c r="WUF97" s="88"/>
      <c r="WUG97" s="88"/>
      <c r="WUH97" s="88"/>
      <c r="WUI97" s="88"/>
      <c r="WUJ97" s="88"/>
      <c r="WUK97" s="88"/>
      <c r="WUL97" s="88"/>
      <c r="WUM97" s="88"/>
      <c r="WUN97" s="88"/>
      <c r="WUO97" s="88"/>
      <c r="WUP97" s="88"/>
      <c r="WUQ97" s="88"/>
      <c r="WUR97" s="88"/>
      <c r="WUS97" s="88"/>
      <c r="WUT97" s="88"/>
      <c r="WUU97" s="88"/>
      <c r="WUV97" s="88"/>
      <c r="WUW97" s="88"/>
      <c r="WUX97" s="88"/>
      <c r="WUY97" s="88"/>
      <c r="WUZ97" s="88"/>
      <c r="WVA97" s="88"/>
      <c r="WVB97" s="88"/>
      <c r="WVC97" s="88"/>
      <c r="WVD97" s="88"/>
      <c r="WVE97" s="88"/>
      <c r="WVF97" s="88"/>
      <c r="WVG97" s="88"/>
      <c r="WVH97" s="88"/>
      <c r="WVI97" s="88"/>
      <c r="WVJ97" s="88"/>
      <c r="WVK97" s="88"/>
      <c r="WVL97" s="88"/>
      <c r="WVM97" s="88"/>
      <c r="WVN97" s="88"/>
      <c r="WVO97" s="88"/>
      <c r="WVP97" s="88"/>
      <c r="WVQ97" s="88"/>
      <c r="WVR97" s="88"/>
      <c r="WVS97" s="88"/>
      <c r="WVT97" s="88"/>
      <c r="WVU97" s="88"/>
      <c r="WVV97" s="88"/>
      <c r="WVW97" s="88"/>
      <c r="WVX97" s="88"/>
      <c r="WVY97" s="88"/>
      <c r="WVZ97" s="88"/>
      <c r="WWA97" s="88"/>
      <c r="WWB97" s="88"/>
      <c r="WWC97" s="88"/>
      <c r="WWD97" s="88"/>
      <c r="WWE97" s="88"/>
      <c r="WWF97" s="88"/>
      <c r="WWG97" s="88"/>
      <c r="WWH97" s="88"/>
      <c r="WWI97" s="88"/>
      <c r="WWJ97" s="88"/>
      <c r="WWK97" s="88"/>
      <c r="WWL97" s="88"/>
      <c r="WWM97" s="88"/>
      <c r="WWN97" s="88"/>
      <c r="WWO97" s="88"/>
      <c r="WWP97" s="88"/>
      <c r="WWQ97" s="88"/>
      <c r="WWR97" s="88"/>
      <c r="WWS97" s="88"/>
      <c r="WWT97" s="88"/>
      <c r="WWU97" s="88"/>
      <c r="WWV97" s="88"/>
      <c r="WWW97" s="88"/>
      <c r="WWX97" s="88"/>
      <c r="WWY97" s="88"/>
      <c r="WWZ97" s="88"/>
      <c r="WXA97" s="88"/>
      <c r="WXB97" s="88"/>
      <c r="WXC97" s="88"/>
      <c r="WXD97" s="88"/>
      <c r="WXE97" s="88"/>
      <c r="WXF97" s="88"/>
      <c r="WXG97" s="88"/>
      <c r="WXH97" s="88"/>
      <c r="WXI97" s="88"/>
      <c r="WXJ97" s="88"/>
      <c r="WXK97" s="88"/>
      <c r="WXL97" s="88"/>
      <c r="WXM97" s="88"/>
      <c r="WXN97" s="88"/>
      <c r="WXO97" s="88"/>
      <c r="WXP97" s="88"/>
      <c r="WXQ97" s="88"/>
      <c r="WXR97" s="88"/>
      <c r="WXS97" s="88"/>
      <c r="WXT97" s="88"/>
      <c r="WXU97" s="88"/>
      <c r="WXV97" s="88"/>
      <c r="WXW97" s="88"/>
      <c r="WXX97" s="88"/>
      <c r="WXY97" s="88"/>
      <c r="WXZ97" s="88"/>
      <c r="WYA97" s="88"/>
      <c r="WYB97" s="88"/>
      <c r="WYC97" s="88"/>
      <c r="WYD97" s="88"/>
      <c r="WYE97" s="88"/>
      <c r="WYF97" s="88"/>
      <c r="WYG97" s="88"/>
      <c r="WYH97" s="88"/>
      <c r="WYI97" s="88"/>
      <c r="WYJ97" s="88"/>
      <c r="WYK97" s="88"/>
      <c r="WYL97" s="88"/>
      <c r="WYM97" s="88"/>
      <c r="WYN97" s="88"/>
      <c r="WYO97" s="88"/>
      <c r="WYP97" s="88"/>
      <c r="WYQ97" s="88"/>
      <c r="WYR97" s="88"/>
      <c r="WYS97" s="88"/>
      <c r="WYT97" s="88"/>
      <c r="WYU97" s="88"/>
      <c r="WYV97" s="88"/>
      <c r="WYW97" s="88"/>
      <c r="WYX97" s="88"/>
      <c r="WYY97" s="88"/>
      <c r="WYZ97" s="88"/>
      <c r="WZA97" s="88"/>
      <c r="WZB97" s="88"/>
      <c r="WZC97" s="88"/>
      <c r="WZD97" s="88"/>
      <c r="WZE97" s="88"/>
      <c r="WZF97" s="88"/>
      <c r="WZG97" s="88"/>
      <c r="WZH97" s="88"/>
      <c r="WZI97" s="88"/>
      <c r="WZJ97" s="88"/>
      <c r="WZK97" s="88"/>
      <c r="WZL97" s="88"/>
      <c r="WZM97" s="88"/>
      <c r="WZN97" s="88"/>
      <c r="WZO97" s="88"/>
      <c r="WZP97" s="88"/>
      <c r="WZQ97" s="88"/>
      <c r="WZR97" s="88"/>
      <c r="WZS97" s="88"/>
      <c r="WZT97" s="88"/>
      <c r="WZU97" s="88"/>
      <c r="WZV97" s="88"/>
      <c r="WZW97" s="88"/>
      <c r="WZX97" s="88"/>
      <c r="WZY97" s="88"/>
      <c r="WZZ97" s="88"/>
      <c r="XAA97" s="88"/>
      <c r="XAB97" s="88"/>
      <c r="XAC97" s="88"/>
      <c r="XAD97" s="88"/>
      <c r="XAE97" s="88"/>
      <c r="XAF97" s="88"/>
      <c r="XAG97" s="88"/>
      <c r="XAH97" s="88"/>
      <c r="XAI97" s="88"/>
      <c r="XAJ97" s="88"/>
      <c r="XAK97" s="88"/>
      <c r="XAL97" s="88"/>
      <c r="XAM97" s="88"/>
      <c r="XAN97" s="88"/>
      <c r="XAO97" s="88"/>
      <c r="XAP97" s="88"/>
      <c r="XAQ97" s="88"/>
      <c r="XAR97" s="88"/>
      <c r="XAS97" s="88"/>
      <c r="XAT97" s="88"/>
      <c r="XAU97" s="88"/>
      <c r="XAV97" s="88"/>
      <c r="XAW97" s="88"/>
      <c r="XAX97" s="88"/>
      <c r="XAY97" s="88"/>
      <c r="XAZ97" s="88"/>
      <c r="XBA97" s="88"/>
      <c r="XBB97" s="88"/>
      <c r="XBC97" s="88"/>
      <c r="XBD97" s="88"/>
      <c r="XBE97" s="88"/>
      <c r="XBF97" s="88"/>
      <c r="XBG97" s="88"/>
      <c r="XBH97" s="88"/>
      <c r="XBI97" s="88"/>
      <c r="XBJ97" s="88"/>
      <c r="XBK97" s="88"/>
      <c r="XBL97" s="88"/>
      <c r="XBM97" s="88"/>
      <c r="XBN97" s="88"/>
      <c r="XBO97" s="88"/>
      <c r="XBP97" s="88"/>
      <c r="XBQ97" s="88"/>
      <c r="XBR97" s="88"/>
      <c r="XBS97" s="88"/>
      <c r="XBT97" s="88"/>
      <c r="XBU97" s="88"/>
      <c r="XBV97" s="88"/>
      <c r="XBW97" s="88"/>
      <c r="XBX97" s="88"/>
      <c r="XBY97" s="88"/>
      <c r="XBZ97" s="88"/>
      <c r="XCA97" s="88"/>
      <c r="XCB97" s="88"/>
      <c r="XCC97" s="88"/>
      <c r="XCD97" s="88"/>
      <c r="XCE97" s="88"/>
      <c r="XCF97" s="88"/>
      <c r="XCG97" s="88"/>
      <c r="XCH97" s="88"/>
      <c r="XCI97" s="88"/>
      <c r="XCJ97" s="88"/>
      <c r="XCK97" s="88"/>
      <c r="XCL97" s="88"/>
      <c r="XCM97" s="88"/>
      <c r="XCN97" s="88"/>
      <c r="XCO97" s="88"/>
      <c r="XCP97" s="88"/>
      <c r="XCQ97" s="88"/>
      <c r="XCR97" s="88"/>
      <c r="XCS97" s="88"/>
      <c r="XCT97" s="88"/>
      <c r="XCU97" s="88"/>
      <c r="XCV97" s="88"/>
      <c r="XCW97" s="88"/>
      <c r="XCX97" s="88"/>
      <c r="XCY97" s="88"/>
      <c r="XCZ97" s="88"/>
      <c r="XDA97" s="88"/>
      <c r="XDB97" s="88"/>
      <c r="XDC97" s="88"/>
      <c r="XDD97" s="88"/>
      <c r="XDE97" s="88"/>
      <c r="XDF97" s="88"/>
      <c r="XDG97" s="88"/>
      <c r="XDH97" s="88"/>
      <c r="XDI97" s="88"/>
      <c r="XDJ97" s="88"/>
      <c r="XDK97" s="88"/>
      <c r="XDL97" s="88"/>
      <c r="XDM97" s="88"/>
      <c r="XDN97" s="88"/>
      <c r="XDO97" s="88"/>
      <c r="XDP97" s="88"/>
      <c r="XDQ97" s="88"/>
      <c r="XDR97" s="88"/>
      <c r="XDS97" s="88"/>
      <c r="XDT97" s="88"/>
      <c r="XDU97" s="88"/>
      <c r="XDV97" s="88"/>
      <c r="XDW97" s="88"/>
      <c r="XDX97" s="88"/>
      <c r="XDY97" s="88"/>
      <c r="XDZ97" s="88"/>
      <c r="XEA97" s="88"/>
      <c r="XEB97" s="88"/>
      <c r="XEC97" s="88"/>
      <c r="XED97" s="88"/>
      <c r="XEE97" s="88"/>
      <c r="XEF97" s="88"/>
      <c r="XEG97" s="88"/>
      <c r="XEH97" s="88"/>
      <c r="XEI97" s="88"/>
      <c r="XEJ97" s="88"/>
      <c r="XEK97" s="88"/>
      <c r="XEL97" s="88"/>
      <c r="XEM97" s="88"/>
      <c r="XEN97" s="88"/>
      <c r="XEO97" s="88"/>
      <c r="XEP97" s="88"/>
      <c r="XEQ97" s="88"/>
      <c r="XER97" s="88"/>
      <c r="XES97" s="88"/>
      <c r="XET97" s="88"/>
      <c r="XEU97" s="88"/>
      <c r="XEV97" s="88"/>
      <c r="XEW97" s="88"/>
      <c r="XEX97" s="88"/>
      <c r="XEY97" s="88"/>
      <c r="XEZ97" s="88"/>
      <c r="XFA97" s="88"/>
      <c r="XFB97" s="88"/>
      <c r="XFC97" s="88"/>
      <c r="XFD97" s="88"/>
    </row>
    <row r="98" spans="1:16384" ht="63.75" x14ac:dyDescent="0.2">
      <c r="A98" s="91" t="s">
        <v>173</v>
      </c>
      <c r="B98" s="5" t="s">
        <v>174</v>
      </c>
      <c r="C98" s="13" t="s">
        <v>175</v>
      </c>
      <c r="D98" s="47" t="s">
        <v>176</v>
      </c>
      <c r="E98" s="48"/>
      <c r="F98" s="48"/>
      <c r="G98" s="48"/>
      <c r="H98" s="48"/>
      <c r="I98" s="19" t="s">
        <v>21</v>
      </c>
      <c r="J98" s="12"/>
      <c r="K98" s="12"/>
      <c r="L98" s="9"/>
      <c r="M98" s="12"/>
      <c r="N98" s="9"/>
      <c r="O98" s="9"/>
      <c r="P98" s="9">
        <f>SUM(J98,L98,N98)</f>
        <v>0</v>
      </c>
      <c r="Q98" s="9">
        <f>SUM(K98,M98,O98)</f>
        <v>0</v>
      </c>
    </row>
    <row r="99" spans="1:16384" ht="58.5" customHeight="1" x14ac:dyDescent="0.2">
      <c r="A99" s="91"/>
      <c r="B99" s="5" t="s">
        <v>177</v>
      </c>
      <c r="C99" s="47" t="s">
        <v>178</v>
      </c>
      <c r="D99" s="50" t="s">
        <v>179</v>
      </c>
      <c r="E99" s="48"/>
      <c r="F99" s="48"/>
      <c r="G99" s="48"/>
      <c r="H99" s="48"/>
      <c r="I99" s="11" t="s">
        <v>33</v>
      </c>
      <c r="J99" s="9"/>
      <c r="K99" s="9"/>
      <c r="L99" s="9"/>
      <c r="M99" s="12"/>
      <c r="N99" s="9"/>
      <c r="O99" s="9"/>
      <c r="P99" s="9">
        <f t="shared" ref="P99:P104" si="31">SUM(J99,L99,N99)</f>
        <v>0</v>
      </c>
      <c r="Q99" s="9">
        <f t="shared" ref="Q99:Q104" si="32">SUM(K99,M99,O99)</f>
        <v>0</v>
      </c>
    </row>
    <row r="100" spans="1:16384" ht="68.25" customHeight="1" x14ac:dyDescent="0.2">
      <c r="A100" s="91"/>
      <c r="B100" s="5" t="s">
        <v>180</v>
      </c>
      <c r="C100" s="13" t="s">
        <v>181</v>
      </c>
      <c r="D100" s="95" t="s">
        <v>182</v>
      </c>
      <c r="E100" s="48"/>
      <c r="F100" s="48"/>
      <c r="G100" s="48"/>
      <c r="H100" s="48"/>
      <c r="I100" s="10" t="s">
        <v>37</v>
      </c>
      <c r="J100" s="9"/>
      <c r="K100" s="9"/>
      <c r="L100" s="9"/>
      <c r="M100" s="12"/>
      <c r="N100" s="9"/>
      <c r="O100" s="9"/>
      <c r="P100" s="9">
        <f t="shared" si="31"/>
        <v>0</v>
      </c>
      <c r="Q100" s="9">
        <f t="shared" si="32"/>
        <v>0</v>
      </c>
    </row>
    <row r="101" spans="1:16384" ht="52.5" customHeight="1" x14ac:dyDescent="0.2">
      <c r="A101" s="91"/>
      <c r="B101" s="5" t="s">
        <v>183</v>
      </c>
      <c r="C101" s="13" t="s">
        <v>184</v>
      </c>
      <c r="D101" s="95"/>
      <c r="E101" s="73" t="s">
        <v>101</v>
      </c>
      <c r="F101" s="73" t="s">
        <v>101</v>
      </c>
      <c r="G101" s="73" t="s">
        <v>101</v>
      </c>
      <c r="H101" s="73" t="s">
        <v>101</v>
      </c>
      <c r="I101" s="23" t="s">
        <v>41</v>
      </c>
      <c r="J101" s="9"/>
      <c r="K101" s="9"/>
      <c r="L101" s="9"/>
      <c r="M101" s="12"/>
      <c r="N101" s="9">
        <v>25400</v>
      </c>
      <c r="O101" s="9"/>
      <c r="P101" s="9">
        <f t="shared" si="31"/>
        <v>25400</v>
      </c>
      <c r="Q101" s="9">
        <f t="shared" si="32"/>
        <v>0</v>
      </c>
    </row>
    <row r="102" spans="1:16384" ht="42" customHeight="1" x14ac:dyDescent="0.2">
      <c r="A102" s="91"/>
      <c r="B102" s="5" t="s">
        <v>185</v>
      </c>
      <c r="C102" s="13" t="s">
        <v>186</v>
      </c>
      <c r="D102" s="51" t="s">
        <v>187</v>
      </c>
      <c r="E102" s="48"/>
      <c r="F102" s="48"/>
      <c r="G102" s="48"/>
      <c r="H102" s="48"/>
      <c r="I102" s="11" t="s">
        <v>33</v>
      </c>
      <c r="J102" s="9"/>
      <c r="K102" s="9"/>
      <c r="L102" s="9"/>
      <c r="M102" s="12"/>
      <c r="N102" s="9"/>
      <c r="O102" s="9"/>
      <c r="P102" s="9">
        <f t="shared" si="31"/>
        <v>0</v>
      </c>
      <c r="Q102" s="9">
        <f t="shared" si="32"/>
        <v>0</v>
      </c>
    </row>
    <row r="103" spans="1:16384" ht="57.75" customHeight="1" x14ac:dyDescent="0.2">
      <c r="A103" s="91"/>
      <c r="B103" s="5" t="s">
        <v>188</v>
      </c>
      <c r="C103" s="13" t="s">
        <v>189</v>
      </c>
      <c r="D103" s="13" t="s">
        <v>190</v>
      </c>
      <c r="E103" s="48"/>
      <c r="F103" s="48"/>
      <c r="G103" s="48"/>
      <c r="H103" s="48"/>
      <c r="I103" s="11" t="s">
        <v>33</v>
      </c>
      <c r="J103" s="9"/>
      <c r="K103" s="9"/>
      <c r="L103" s="9">
        <v>2660</v>
      </c>
      <c r="M103" s="12"/>
      <c r="N103" s="9"/>
      <c r="O103" s="9"/>
      <c r="P103" s="9">
        <f t="shared" si="31"/>
        <v>2660</v>
      </c>
      <c r="Q103" s="9">
        <f t="shared" si="32"/>
        <v>0</v>
      </c>
    </row>
    <row r="104" spans="1:16384" x14ac:dyDescent="0.2">
      <c r="A104" s="91"/>
      <c r="B104" s="5"/>
      <c r="C104" s="5"/>
      <c r="D104" s="5"/>
      <c r="E104" s="48"/>
      <c r="F104" s="48"/>
      <c r="G104" s="48"/>
      <c r="H104" s="48"/>
      <c r="I104" s="23"/>
      <c r="J104" s="33"/>
      <c r="K104" s="33"/>
      <c r="L104" s="33"/>
      <c r="M104" s="49"/>
      <c r="N104" s="33"/>
      <c r="O104" s="33"/>
      <c r="P104" s="9">
        <f t="shared" si="31"/>
        <v>0</v>
      </c>
      <c r="Q104" s="9">
        <f t="shared" si="32"/>
        <v>0</v>
      </c>
    </row>
    <row r="105" spans="1:16384" x14ac:dyDescent="0.2">
      <c r="A105" s="91"/>
      <c r="B105" s="25"/>
      <c r="C105" s="25"/>
      <c r="D105" s="25"/>
      <c r="E105" s="25"/>
      <c r="F105" s="25"/>
      <c r="G105" s="25"/>
      <c r="H105" s="25"/>
      <c r="I105" s="35" t="s">
        <v>15</v>
      </c>
      <c r="J105" s="36">
        <f t="shared" ref="J105:Q105" si="33">SUM(J98:J104)</f>
        <v>0</v>
      </c>
      <c r="K105" s="36">
        <f t="shared" si="33"/>
        <v>0</v>
      </c>
      <c r="L105" s="36">
        <f t="shared" si="33"/>
        <v>2660</v>
      </c>
      <c r="M105" s="36"/>
      <c r="N105" s="36">
        <f t="shared" si="33"/>
        <v>25400</v>
      </c>
      <c r="O105" s="36">
        <f t="shared" si="33"/>
        <v>0</v>
      </c>
      <c r="P105" s="36">
        <f t="shared" si="33"/>
        <v>28060</v>
      </c>
      <c r="Q105" s="36">
        <f t="shared" si="33"/>
        <v>0</v>
      </c>
    </row>
    <row r="106" spans="1:16384" ht="83.25" customHeight="1" x14ac:dyDescent="0.2">
      <c r="A106" s="91" t="s">
        <v>191</v>
      </c>
      <c r="B106" s="5" t="s">
        <v>192</v>
      </c>
      <c r="C106" s="52" t="s">
        <v>193</v>
      </c>
      <c r="D106" s="52" t="s">
        <v>194</v>
      </c>
      <c r="E106" s="53" t="s">
        <v>101</v>
      </c>
      <c r="F106" s="53" t="s">
        <v>101</v>
      </c>
      <c r="G106" s="41"/>
      <c r="H106" s="41"/>
      <c r="I106" s="19" t="s">
        <v>21</v>
      </c>
      <c r="J106" s="12"/>
      <c r="K106" s="12"/>
      <c r="L106" s="9"/>
      <c r="M106" s="12"/>
      <c r="N106" s="9"/>
      <c r="O106" s="9"/>
      <c r="P106" s="9">
        <f>SUM(J106,L106,N106)</f>
        <v>0</v>
      </c>
      <c r="Q106" s="9">
        <f>SUM(K106,M106,O106)</f>
        <v>0</v>
      </c>
    </row>
    <row r="107" spans="1:16384" ht="63.75" customHeight="1" x14ac:dyDescent="0.2">
      <c r="A107" s="91"/>
      <c r="B107" s="5" t="s">
        <v>195</v>
      </c>
      <c r="C107" s="54" t="s">
        <v>196</v>
      </c>
      <c r="D107" s="55" t="s">
        <v>197</v>
      </c>
      <c r="E107" s="41"/>
      <c r="F107" s="41"/>
      <c r="G107" s="41" t="s">
        <v>101</v>
      </c>
      <c r="H107" s="41" t="s">
        <v>101</v>
      </c>
      <c r="I107" s="11" t="s">
        <v>33</v>
      </c>
      <c r="J107" s="9"/>
      <c r="K107" s="9"/>
      <c r="L107" s="9"/>
      <c r="M107" s="12"/>
      <c r="N107" s="9"/>
      <c r="O107" s="9">
        <v>15000</v>
      </c>
      <c r="P107" s="9">
        <f t="shared" ref="P107:P108" si="34">SUM(J107,L107,N107)</f>
        <v>0</v>
      </c>
      <c r="Q107" s="9">
        <f t="shared" ref="Q107:Q108" si="35">SUM(K107,M107,O107)</f>
        <v>15000</v>
      </c>
    </row>
    <row r="108" spans="1:16384" ht="24.75" customHeight="1" x14ac:dyDescent="0.2">
      <c r="A108" s="91"/>
      <c r="B108" s="5"/>
      <c r="C108" s="5"/>
      <c r="D108" s="5"/>
      <c r="E108" s="41"/>
      <c r="F108" s="41"/>
      <c r="G108" s="41" t="s">
        <v>101</v>
      </c>
      <c r="H108" s="41" t="s">
        <v>101</v>
      </c>
      <c r="I108" s="10" t="s">
        <v>37</v>
      </c>
      <c r="J108" s="9"/>
      <c r="K108" s="9"/>
      <c r="L108" s="9"/>
      <c r="M108" s="12"/>
      <c r="N108" s="9"/>
      <c r="O108" s="9">
        <v>20000</v>
      </c>
      <c r="P108" s="9">
        <f t="shared" si="34"/>
        <v>0</v>
      </c>
      <c r="Q108" s="9">
        <f t="shared" si="35"/>
        <v>20000</v>
      </c>
    </row>
    <row r="109" spans="1:16384" x14ac:dyDescent="0.2">
      <c r="A109" s="91"/>
      <c r="B109" s="25"/>
      <c r="C109" s="25"/>
      <c r="D109" s="25"/>
      <c r="E109" s="25"/>
      <c r="F109" s="25"/>
      <c r="G109" s="25"/>
      <c r="H109" s="25"/>
      <c r="I109" s="35" t="s">
        <v>15</v>
      </c>
      <c r="J109" s="36">
        <f t="shared" ref="J109:Q109" si="36">SUM(J106:J108)</f>
        <v>0</v>
      </c>
      <c r="K109" s="36">
        <f t="shared" si="36"/>
        <v>0</v>
      </c>
      <c r="L109" s="36">
        <f t="shared" si="36"/>
        <v>0</v>
      </c>
      <c r="M109" s="36">
        <f t="shared" si="36"/>
        <v>0</v>
      </c>
      <c r="N109" s="36">
        <f t="shared" si="36"/>
        <v>0</v>
      </c>
      <c r="O109" s="36">
        <f t="shared" si="36"/>
        <v>35000</v>
      </c>
      <c r="P109" s="36">
        <f t="shared" si="36"/>
        <v>0</v>
      </c>
      <c r="Q109" s="36">
        <f t="shared" si="36"/>
        <v>35000</v>
      </c>
    </row>
    <row r="110" spans="1:16384" s="31" customFormat="1" x14ac:dyDescent="0.2">
      <c r="A110" s="92" t="s">
        <v>198</v>
      </c>
      <c r="B110" s="92"/>
      <c r="C110" s="92"/>
      <c r="D110" s="92"/>
      <c r="E110" s="92"/>
      <c r="F110" s="92"/>
      <c r="G110" s="92"/>
      <c r="H110" s="92"/>
      <c r="I110" s="40"/>
      <c r="J110" s="37">
        <f t="shared" ref="J110:Q110" si="37">J105+J109</f>
        <v>0</v>
      </c>
      <c r="K110" s="37">
        <f t="shared" si="37"/>
        <v>0</v>
      </c>
      <c r="L110" s="37">
        <f t="shared" si="37"/>
        <v>2660</v>
      </c>
      <c r="M110" s="37">
        <f t="shared" si="37"/>
        <v>0</v>
      </c>
      <c r="N110" s="37">
        <f t="shared" si="37"/>
        <v>25400</v>
      </c>
      <c r="O110" s="37">
        <f t="shared" si="37"/>
        <v>35000</v>
      </c>
      <c r="P110" s="37">
        <f t="shared" si="37"/>
        <v>28060</v>
      </c>
      <c r="Q110" s="37">
        <f t="shared" si="37"/>
        <v>35000</v>
      </c>
    </row>
    <row r="111" spans="1:16384" ht="30" customHeight="1" x14ac:dyDescent="0.2">
      <c r="A111" s="88" t="s">
        <v>199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  <c r="IV111" s="88"/>
      <c r="IW111" s="88"/>
      <c r="IX111" s="88"/>
      <c r="IY111" s="88"/>
      <c r="IZ111" s="88"/>
      <c r="JA111" s="88"/>
      <c r="JB111" s="88"/>
      <c r="JC111" s="88"/>
      <c r="JD111" s="88"/>
      <c r="JE111" s="88"/>
      <c r="JF111" s="88"/>
      <c r="JG111" s="88"/>
      <c r="JH111" s="88"/>
      <c r="JI111" s="88"/>
      <c r="JJ111" s="88"/>
      <c r="JK111" s="88"/>
      <c r="JL111" s="88"/>
      <c r="JM111" s="88"/>
      <c r="JN111" s="88"/>
      <c r="JO111" s="88"/>
      <c r="JP111" s="88"/>
      <c r="JQ111" s="88"/>
      <c r="JR111" s="88"/>
      <c r="JS111" s="88"/>
      <c r="JT111" s="88"/>
      <c r="JU111" s="88"/>
      <c r="JV111" s="88"/>
      <c r="JW111" s="88"/>
      <c r="JX111" s="88"/>
      <c r="JY111" s="88"/>
      <c r="JZ111" s="88"/>
      <c r="KA111" s="88"/>
      <c r="KB111" s="88"/>
      <c r="KC111" s="88"/>
      <c r="KD111" s="88"/>
      <c r="KE111" s="88"/>
      <c r="KF111" s="88"/>
      <c r="KG111" s="88"/>
      <c r="KH111" s="88"/>
      <c r="KI111" s="88"/>
      <c r="KJ111" s="88"/>
      <c r="KK111" s="88"/>
      <c r="KL111" s="88"/>
      <c r="KM111" s="88"/>
      <c r="KN111" s="88"/>
      <c r="KO111" s="88"/>
      <c r="KP111" s="88"/>
      <c r="KQ111" s="88"/>
      <c r="KR111" s="88"/>
      <c r="KS111" s="88"/>
      <c r="KT111" s="88"/>
      <c r="KU111" s="88"/>
      <c r="KV111" s="88"/>
      <c r="KW111" s="88"/>
      <c r="KX111" s="88"/>
      <c r="KY111" s="88"/>
      <c r="KZ111" s="88"/>
      <c r="LA111" s="88"/>
      <c r="LB111" s="88"/>
      <c r="LC111" s="88"/>
      <c r="LD111" s="88"/>
      <c r="LE111" s="88"/>
      <c r="LF111" s="88"/>
      <c r="LG111" s="88"/>
      <c r="LH111" s="88"/>
      <c r="LI111" s="88"/>
      <c r="LJ111" s="88"/>
      <c r="LK111" s="88"/>
      <c r="LL111" s="88"/>
      <c r="LM111" s="88"/>
      <c r="LN111" s="88"/>
      <c r="LO111" s="88"/>
      <c r="LP111" s="88"/>
      <c r="LQ111" s="88"/>
      <c r="LR111" s="88"/>
      <c r="LS111" s="88"/>
      <c r="LT111" s="88"/>
      <c r="LU111" s="88"/>
      <c r="LV111" s="88"/>
      <c r="LW111" s="88"/>
      <c r="LX111" s="88"/>
      <c r="LY111" s="88"/>
      <c r="LZ111" s="88"/>
      <c r="MA111" s="88"/>
      <c r="MB111" s="88"/>
      <c r="MC111" s="88"/>
      <c r="MD111" s="88"/>
      <c r="ME111" s="88"/>
      <c r="MF111" s="88"/>
      <c r="MG111" s="88"/>
      <c r="MH111" s="88"/>
      <c r="MI111" s="88"/>
      <c r="MJ111" s="88"/>
      <c r="MK111" s="88"/>
      <c r="ML111" s="88"/>
      <c r="MM111" s="88"/>
      <c r="MN111" s="88"/>
      <c r="MO111" s="88"/>
      <c r="MP111" s="88"/>
      <c r="MQ111" s="88"/>
      <c r="MR111" s="88"/>
      <c r="MS111" s="88"/>
      <c r="MT111" s="88"/>
      <c r="MU111" s="88"/>
      <c r="MV111" s="88"/>
      <c r="MW111" s="88"/>
      <c r="MX111" s="88"/>
      <c r="MY111" s="88"/>
      <c r="MZ111" s="88"/>
      <c r="NA111" s="88"/>
      <c r="NB111" s="88"/>
      <c r="NC111" s="88"/>
      <c r="ND111" s="88"/>
      <c r="NE111" s="88"/>
      <c r="NF111" s="88"/>
      <c r="NG111" s="88"/>
      <c r="NH111" s="88"/>
      <c r="NI111" s="88"/>
      <c r="NJ111" s="88"/>
      <c r="NK111" s="88"/>
      <c r="NL111" s="88"/>
      <c r="NM111" s="88"/>
      <c r="NN111" s="88"/>
      <c r="NO111" s="88"/>
      <c r="NP111" s="88"/>
      <c r="NQ111" s="88"/>
      <c r="NR111" s="88"/>
      <c r="NS111" s="88"/>
      <c r="NT111" s="88"/>
      <c r="NU111" s="88"/>
      <c r="NV111" s="88"/>
      <c r="NW111" s="88"/>
      <c r="NX111" s="88"/>
      <c r="NY111" s="88"/>
      <c r="NZ111" s="88"/>
      <c r="OA111" s="88"/>
      <c r="OB111" s="88"/>
      <c r="OC111" s="88"/>
      <c r="OD111" s="88"/>
      <c r="OE111" s="88"/>
      <c r="OF111" s="88"/>
      <c r="OG111" s="88"/>
      <c r="OH111" s="88"/>
      <c r="OI111" s="88"/>
      <c r="OJ111" s="88"/>
      <c r="OK111" s="88"/>
      <c r="OL111" s="88"/>
      <c r="OM111" s="88"/>
      <c r="ON111" s="88"/>
      <c r="OO111" s="88"/>
      <c r="OP111" s="88"/>
      <c r="OQ111" s="88"/>
      <c r="OR111" s="88"/>
      <c r="OS111" s="88"/>
      <c r="OT111" s="88"/>
      <c r="OU111" s="88"/>
      <c r="OV111" s="88"/>
      <c r="OW111" s="88"/>
      <c r="OX111" s="88"/>
      <c r="OY111" s="88"/>
      <c r="OZ111" s="88"/>
      <c r="PA111" s="88"/>
      <c r="PB111" s="88"/>
      <c r="PC111" s="88"/>
      <c r="PD111" s="88"/>
      <c r="PE111" s="88"/>
      <c r="PF111" s="88"/>
      <c r="PG111" s="88"/>
      <c r="PH111" s="88"/>
      <c r="PI111" s="88"/>
      <c r="PJ111" s="88"/>
      <c r="PK111" s="88"/>
      <c r="PL111" s="88"/>
      <c r="PM111" s="88"/>
      <c r="PN111" s="88"/>
      <c r="PO111" s="88"/>
      <c r="PP111" s="88"/>
      <c r="PQ111" s="88"/>
      <c r="PR111" s="88"/>
      <c r="PS111" s="88"/>
      <c r="PT111" s="88"/>
      <c r="PU111" s="88"/>
      <c r="PV111" s="88"/>
      <c r="PW111" s="88"/>
      <c r="PX111" s="88"/>
      <c r="PY111" s="88"/>
      <c r="PZ111" s="88"/>
      <c r="QA111" s="88"/>
      <c r="QB111" s="88"/>
      <c r="QC111" s="88"/>
      <c r="QD111" s="88"/>
      <c r="QE111" s="88"/>
      <c r="QF111" s="88"/>
      <c r="QG111" s="88"/>
      <c r="QH111" s="88"/>
      <c r="QI111" s="88"/>
      <c r="QJ111" s="88"/>
      <c r="QK111" s="88"/>
      <c r="QL111" s="88"/>
      <c r="QM111" s="88"/>
      <c r="QN111" s="88"/>
      <c r="QO111" s="88"/>
      <c r="QP111" s="88"/>
      <c r="QQ111" s="88"/>
      <c r="QR111" s="88"/>
      <c r="QS111" s="88"/>
      <c r="QT111" s="88"/>
      <c r="QU111" s="88"/>
      <c r="QV111" s="88"/>
      <c r="QW111" s="88"/>
      <c r="QX111" s="88"/>
      <c r="QY111" s="88"/>
      <c r="QZ111" s="88"/>
      <c r="RA111" s="88"/>
      <c r="RB111" s="88"/>
      <c r="RC111" s="88"/>
      <c r="RD111" s="88"/>
      <c r="RE111" s="88"/>
      <c r="RF111" s="88"/>
      <c r="RG111" s="88"/>
      <c r="RH111" s="88"/>
      <c r="RI111" s="88"/>
      <c r="RJ111" s="88"/>
      <c r="RK111" s="88"/>
      <c r="RL111" s="88"/>
      <c r="RM111" s="88"/>
      <c r="RN111" s="88"/>
      <c r="RO111" s="88"/>
      <c r="RP111" s="88"/>
      <c r="RQ111" s="88"/>
      <c r="RR111" s="88"/>
      <c r="RS111" s="88"/>
      <c r="RT111" s="88"/>
      <c r="RU111" s="88"/>
      <c r="RV111" s="88"/>
      <c r="RW111" s="88"/>
      <c r="RX111" s="88"/>
      <c r="RY111" s="88"/>
      <c r="RZ111" s="88"/>
      <c r="SA111" s="88"/>
      <c r="SB111" s="88"/>
      <c r="SC111" s="88"/>
      <c r="SD111" s="88"/>
      <c r="SE111" s="88"/>
      <c r="SF111" s="88"/>
      <c r="SG111" s="88"/>
      <c r="SH111" s="88"/>
      <c r="SI111" s="88"/>
      <c r="SJ111" s="88"/>
      <c r="SK111" s="88"/>
      <c r="SL111" s="88"/>
      <c r="SM111" s="88"/>
      <c r="SN111" s="88"/>
      <c r="SO111" s="88"/>
      <c r="SP111" s="88"/>
      <c r="SQ111" s="88"/>
      <c r="SR111" s="88"/>
      <c r="SS111" s="88"/>
      <c r="ST111" s="88"/>
      <c r="SU111" s="88"/>
      <c r="SV111" s="88"/>
      <c r="SW111" s="88"/>
      <c r="SX111" s="88"/>
      <c r="SY111" s="88"/>
      <c r="SZ111" s="88"/>
      <c r="TA111" s="88"/>
      <c r="TB111" s="88"/>
      <c r="TC111" s="88"/>
      <c r="TD111" s="88"/>
      <c r="TE111" s="88"/>
      <c r="TF111" s="88"/>
      <c r="TG111" s="88"/>
      <c r="TH111" s="88"/>
      <c r="TI111" s="88"/>
      <c r="TJ111" s="88"/>
      <c r="TK111" s="88"/>
      <c r="TL111" s="88"/>
      <c r="TM111" s="88"/>
      <c r="TN111" s="88"/>
      <c r="TO111" s="88"/>
      <c r="TP111" s="88"/>
      <c r="TQ111" s="88"/>
      <c r="TR111" s="88"/>
      <c r="TS111" s="88"/>
      <c r="TT111" s="88"/>
      <c r="TU111" s="88"/>
      <c r="TV111" s="88"/>
      <c r="TW111" s="88"/>
      <c r="TX111" s="88"/>
      <c r="TY111" s="88"/>
      <c r="TZ111" s="88"/>
      <c r="UA111" s="88"/>
      <c r="UB111" s="88"/>
      <c r="UC111" s="88"/>
      <c r="UD111" s="88"/>
      <c r="UE111" s="88"/>
      <c r="UF111" s="88"/>
      <c r="UG111" s="88"/>
      <c r="UH111" s="88"/>
      <c r="UI111" s="88"/>
      <c r="UJ111" s="88"/>
      <c r="UK111" s="88"/>
      <c r="UL111" s="88"/>
      <c r="UM111" s="88"/>
      <c r="UN111" s="88"/>
      <c r="UO111" s="88"/>
      <c r="UP111" s="88"/>
      <c r="UQ111" s="88"/>
      <c r="UR111" s="88"/>
      <c r="US111" s="88"/>
      <c r="UT111" s="88"/>
      <c r="UU111" s="88"/>
      <c r="UV111" s="88"/>
      <c r="UW111" s="88"/>
      <c r="UX111" s="88"/>
      <c r="UY111" s="88"/>
      <c r="UZ111" s="88"/>
      <c r="VA111" s="88"/>
      <c r="VB111" s="88"/>
      <c r="VC111" s="88"/>
      <c r="VD111" s="88"/>
      <c r="VE111" s="88"/>
      <c r="VF111" s="88"/>
      <c r="VG111" s="88"/>
      <c r="VH111" s="88"/>
      <c r="VI111" s="88"/>
      <c r="VJ111" s="88"/>
      <c r="VK111" s="88"/>
      <c r="VL111" s="88"/>
      <c r="VM111" s="88"/>
      <c r="VN111" s="88"/>
      <c r="VO111" s="88"/>
      <c r="VP111" s="88"/>
      <c r="VQ111" s="88"/>
      <c r="VR111" s="88"/>
      <c r="VS111" s="88"/>
      <c r="VT111" s="88"/>
      <c r="VU111" s="88"/>
      <c r="VV111" s="88"/>
      <c r="VW111" s="88"/>
      <c r="VX111" s="88"/>
      <c r="VY111" s="88"/>
      <c r="VZ111" s="88"/>
      <c r="WA111" s="88"/>
      <c r="WB111" s="88"/>
      <c r="WC111" s="88"/>
      <c r="WD111" s="88"/>
      <c r="WE111" s="88"/>
      <c r="WF111" s="88"/>
      <c r="WG111" s="88"/>
      <c r="WH111" s="88"/>
      <c r="WI111" s="88"/>
      <c r="WJ111" s="88"/>
      <c r="WK111" s="88"/>
      <c r="WL111" s="88"/>
      <c r="WM111" s="88"/>
      <c r="WN111" s="88"/>
      <c r="WO111" s="88"/>
      <c r="WP111" s="88"/>
      <c r="WQ111" s="88"/>
      <c r="WR111" s="88"/>
      <c r="WS111" s="88"/>
      <c r="WT111" s="88"/>
      <c r="WU111" s="88"/>
      <c r="WV111" s="88"/>
      <c r="WW111" s="88"/>
      <c r="WX111" s="88"/>
      <c r="WY111" s="88"/>
      <c r="WZ111" s="88"/>
      <c r="XA111" s="88"/>
      <c r="XB111" s="88"/>
      <c r="XC111" s="88"/>
      <c r="XD111" s="88"/>
      <c r="XE111" s="88"/>
      <c r="XF111" s="88"/>
      <c r="XG111" s="88"/>
      <c r="XH111" s="88"/>
      <c r="XI111" s="88"/>
      <c r="XJ111" s="88"/>
      <c r="XK111" s="88"/>
      <c r="XL111" s="88"/>
      <c r="XM111" s="88"/>
      <c r="XN111" s="88"/>
      <c r="XO111" s="88"/>
      <c r="XP111" s="88"/>
      <c r="XQ111" s="88"/>
      <c r="XR111" s="88"/>
      <c r="XS111" s="88"/>
      <c r="XT111" s="88"/>
      <c r="XU111" s="88"/>
      <c r="XV111" s="88"/>
      <c r="XW111" s="88"/>
      <c r="XX111" s="88"/>
      <c r="XY111" s="88"/>
      <c r="XZ111" s="88"/>
      <c r="YA111" s="88"/>
      <c r="YB111" s="88"/>
      <c r="YC111" s="88"/>
      <c r="YD111" s="88"/>
      <c r="YE111" s="88"/>
      <c r="YF111" s="88"/>
      <c r="YG111" s="88"/>
      <c r="YH111" s="88"/>
      <c r="YI111" s="88"/>
      <c r="YJ111" s="88"/>
      <c r="YK111" s="88"/>
      <c r="YL111" s="88"/>
      <c r="YM111" s="88"/>
      <c r="YN111" s="88"/>
      <c r="YO111" s="88"/>
      <c r="YP111" s="88"/>
      <c r="YQ111" s="88"/>
      <c r="YR111" s="88"/>
      <c r="YS111" s="88"/>
      <c r="YT111" s="88"/>
      <c r="YU111" s="88"/>
      <c r="YV111" s="88"/>
      <c r="YW111" s="88"/>
      <c r="YX111" s="88"/>
      <c r="YY111" s="88"/>
      <c r="YZ111" s="88"/>
      <c r="ZA111" s="88"/>
      <c r="ZB111" s="88"/>
      <c r="ZC111" s="88"/>
      <c r="ZD111" s="88"/>
      <c r="ZE111" s="88"/>
      <c r="ZF111" s="88"/>
      <c r="ZG111" s="88"/>
      <c r="ZH111" s="88"/>
      <c r="ZI111" s="88"/>
      <c r="ZJ111" s="88"/>
      <c r="ZK111" s="88"/>
      <c r="ZL111" s="88"/>
      <c r="ZM111" s="88"/>
      <c r="ZN111" s="88"/>
      <c r="ZO111" s="88"/>
      <c r="ZP111" s="88"/>
      <c r="ZQ111" s="88"/>
      <c r="ZR111" s="88"/>
      <c r="ZS111" s="88"/>
      <c r="ZT111" s="88"/>
      <c r="ZU111" s="88"/>
      <c r="ZV111" s="88"/>
      <c r="ZW111" s="88"/>
      <c r="ZX111" s="88"/>
      <c r="ZY111" s="88"/>
      <c r="ZZ111" s="88"/>
      <c r="AAA111" s="88"/>
      <c r="AAB111" s="88"/>
      <c r="AAC111" s="88"/>
      <c r="AAD111" s="88"/>
      <c r="AAE111" s="88"/>
      <c r="AAF111" s="88"/>
      <c r="AAG111" s="88"/>
      <c r="AAH111" s="88"/>
      <c r="AAI111" s="88"/>
      <c r="AAJ111" s="88"/>
      <c r="AAK111" s="88"/>
      <c r="AAL111" s="88"/>
      <c r="AAM111" s="88"/>
      <c r="AAN111" s="88"/>
      <c r="AAO111" s="88"/>
      <c r="AAP111" s="88"/>
      <c r="AAQ111" s="88"/>
      <c r="AAR111" s="88"/>
      <c r="AAS111" s="88"/>
      <c r="AAT111" s="88"/>
      <c r="AAU111" s="88"/>
      <c r="AAV111" s="88"/>
      <c r="AAW111" s="88"/>
      <c r="AAX111" s="88"/>
      <c r="AAY111" s="88"/>
      <c r="AAZ111" s="88"/>
      <c r="ABA111" s="88"/>
      <c r="ABB111" s="88"/>
      <c r="ABC111" s="88"/>
      <c r="ABD111" s="88"/>
      <c r="ABE111" s="88"/>
      <c r="ABF111" s="88"/>
      <c r="ABG111" s="88"/>
      <c r="ABH111" s="88"/>
      <c r="ABI111" s="88"/>
      <c r="ABJ111" s="88"/>
      <c r="ABK111" s="88"/>
      <c r="ABL111" s="88"/>
      <c r="ABM111" s="88"/>
      <c r="ABN111" s="88"/>
      <c r="ABO111" s="88"/>
      <c r="ABP111" s="88"/>
      <c r="ABQ111" s="88"/>
      <c r="ABR111" s="88"/>
      <c r="ABS111" s="88"/>
      <c r="ABT111" s="88"/>
      <c r="ABU111" s="88"/>
      <c r="ABV111" s="88"/>
      <c r="ABW111" s="88"/>
      <c r="ABX111" s="88"/>
      <c r="ABY111" s="88"/>
      <c r="ABZ111" s="88"/>
      <c r="ACA111" s="88"/>
      <c r="ACB111" s="88"/>
      <c r="ACC111" s="88"/>
      <c r="ACD111" s="88"/>
      <c r="ACE111" s="88"/>
      <c r="ACF111" s="88"/>
      <c r="ACG111" s="88"/>
      <c r="ACH111" s="88"/>
      <c r="ACI111" s="88"/>
      <c r="ACJ111" s="88"/>
      <c r="ACK111" s="88"/>
      <c r="ACL111" s="88"/>
      <c r="ACM111" s="88"/>
      <c r="ACN111" s="88"/>
      <c r="ACO111" s="88"/>
      <c r="ACP111" s="88"/>
      <c r="ACQ111" s="88"/>
      <c r="ACR111" s="88"/>
      <c r="ACS111" s="88"/>
      <c r="ACT111" s="88"/>
      <c r="ACU111" s="88"/>
      <c r="ACV111" s="88"/>
      <c r="ACW111" s="88"/>
      <c r="ACX111" s="88"/>
      <c r="ACY111" s="88"/>
      <c r="ACZ111" s="88"/>
      <c r="ADA111" s="88"/>
      <c r="ADB111" s="88"/>
      <c r="ADC111" s="88"/>
      <c r="ADD111" s="88"/>
      <c r="ADE111" s="88"/>
      <c r="ADF111" s="88"/>
      <c r="ADG111" s="88"/>
      <c r="ADH111" s="88"/>
      <c r="ADI111" s="88"/>
      <c r="ADJ111" s="88"/>
      <c r="ADK111" s="88"/>
      <c r="ADL111" s="88"/>
      <c r="ADM111" s="88"/>
      <c r="ADN111" s="88"/>
      <c r="ADO111" s="88"/>
      <c r="ADP111" s="88"/>
      <c r="ADQ111" s="88"/>
      <c r="ADR111" s="88"/>
      <c r="ADS111" s="88"/>
      <c r="ADT111" s="88"/>
      <c r="ADU111" s="88"/>
      <c r="ADV111" s="88"/>
      <c r="ADW111" s="88"/>
      <c r="ADX111" s="88"/>
      <c r="ADY111" s="88"/>
      <c r="ADZ111" s="88"/>
      <c r="AEA111" s="88"/>
      <c r="AEB111" s="88"/>
      <c r="AEC111" s="88"/>
      <c r="AED111" s="88"/>
      <c r="AEE111" s="88"/>
      <c r="AEF111" s="88"/>
      <c r="AEG111" s="88"/>
      <c r="AEH111" s="88"/>
      <c r="AEI111" s="88"/>
      <c r="AEJ111" s="88"/>
      <c r="AEK111" s="88"/>
      <c r="AEL111" s="88"/>
      <c r="AEM111" s="88"/>
      <c r="AEN111" s="88"/>
      <c r="AEO111" s="88"/>
      <c r="AEP111" s="88"/>
      <c r="AEQ111" s="88"/>
      <c r="AER111" s="88"/>
      <c r="AES111" s="88"/>
      <c r="AET111" s="88"/>
      <c r="AEU111" s="88"/>
      <c r="AEV111" s="88"/>
      <c r="AEW111" s="88"/>
      <c r="AEX111" s="88"/>
      <c r="AEY111" s="88"/>
      <c r="AEZ111" s="88"/>
      <c r="AFA111" s="88"/>
      <c r="AFB111" s="88"/>
      <c r="AFC111" s="88"/>
      <c r="AFD111" s="88"/>
      <c r="AFE111" s="88"/>
      <c r="AFF111" s="88"/>
      <c r="AFG111" s="88"/>
      <c r="AFH111" s="88"/>
      <c r="AFI111" s="88"/>
      <c r="AFJ111" s="88"/>
      <c r="AFK111" s="88"/>
      <c r="AFL111" s="88"/>
      <c r="AFM111" s="88"/>
      <c r="AFN111" s="88"/>
      <c r="AFO111" s="88"/>
      <c r="AFP111" s="88"/>
      <c r="AFQ111" s="88"/>
      <c r="AFR111" s="88"/>
      <c r="AFS111" s="88"/>
      <c r="AFT111" s="88"/>
      <c r="AFU111" s="88"/>
      <c r="AFV111" s="88"/>
      <c r="AFW111" s="88"/>
      <c r="AFX111" s="88"/>
      <c r="AFY111" s="88"/>
      <c r="AFZ111" s="88"/>
      <c r="AGA111" s="88"/>
      <c r="AGB111" s="88"/>
      <c r="AGC111" s="88"/>
      <c r="AGD111" s="88"/>
      <c r="AGE111" s="88"/>
      <c r="AGF111" s="88"/>
      <c r="AGG111" s="88"/>
      <c r="AGH111" s="88"/>
      <c r="AGI111" s="88"/>
      <c r="AGJ111" s="88"/>
      <c r="AGK111" s="88"/>
      <c r="AGL111" s="88"/>
      <c r="AGM111" s="88"/>
      <c r="AGN111" s="88"/>
      <c r="AGO111" s="88"/>
      <c r="AGP111" s="88"/>
      <c r="AGQ111" s="88"/>
      <c r="AGR111" s="88"/>
      <c r="AGS111" s="88"/>
      <c r="AGT111" s="88"/>
      <c r="AGU111" s="88"/>
      <c r="AGV111" s="88"/>
      <c r="AGW111" s="88"/>
      <c r="AGX111" s="88"/>
      <c r="AGY111" s="88"/>
      <c r="AGZ111" s="88"/>
      <c r="AHA111" s="88"/>
      <c r="AHB111" s="88"/>
      <c r="AHC111" s="88"/>
      <c r="AHD111" s="88"/>
      <c r="AHE111" s="88"/>
      <c r="AHF111" s="88"/>
      <c r="AHG111" s="88"/>
      <c r="AHH111" s="88"/>
      <c r="AHI111" s="88"/>
      <c r="AHJ111" s="88"/>
      <c r="AHK111" s="88"/>
      <c r="AHL111" s="88"/>
      <c r="AHM111" s="88"/>
      <c r="AHN111" s="88"/>
      <c r="AHO111" s="88"/>
      <c r="AHP111" s="88"/>
      <c r="AHQ111" s="88"/>
      <c r="AHR111" s="88"/>
      <c r="AHS111" s="88"/>
      <c r="AHT111" s="88"/>
      <c r="AHU111" s="88"/>
      <c r="AHV111" s="88"/>
      <c r="AHW111" s="88"/>
      <c r="AHX111" s="88"/>
      <c r="AHY111" s="88"/>
      <c r="AHZ111" s="88"/>
      <c r="AIA111" s="88"/>
      <c r="AIB111" s="88"/>
      <c r="AIC111" s="88"/>
      <c r="AID111" s="88"/>
      <c r="AIE111" s="88"/>
      <c r="AIF111" s="88"/>
      <c r="AIG111" s="88"/>
      <c r="AIH111" s="88"/>
      <c r="AII111" s="88"/>
      <c r="AIJ111" s="88"/>
      <c r="AIK111" s="88"/>
      <c r="AIL111" s="88"/>
      <c r="AIM111" s="88"/>
      <c r="AIN111" s="88"/>
      <c r="AIO111" s="88"/>
      <c r="AIP111" s="88"/>
      <c r="AIQ111" s="88"/>
      <c r="AIR111" s="88"/>
      <c r="AIS111" s="88"/>
      <c r="AIT111" s="88"/>
      <c r="AIU111" s="88"/>
      <c r="AIV111" s="88"/>
      <c r="AIW111" s="88"/>
      <c r="AIX111" s="88"/>
      <c r="AIY111" s="88"/>
      <c r="AIZ111" s="88"/>
      <c r="AJA111" s="88"/>
      <c r="AJB111" s="88"/>
      <c r="AJC111" s="88"/>
      <c r="AJD111" s="88"/>
      <c r="AJE111" s="88"/>
      <c r="AJF111" s="88"/>
      <c r="AJG111" s="88"/>
      <c r="AJH111" s="88"/>
      <c r="AJI111" s="88"/>
      <c r="AJJ111" s="88"/>
      <c r="AJK111" s="88"/>
      <c r="AJL111" s="88"/>
      <c r="AJM111" s="88"/>
      <c r="AJN111" s="88"/>
      <c r="AJO111" s="88"/>
      <c r="AJP111" s="88"/>
      <c r="AJQ111" s="88"/>
      <c r="AJR111" s="88"/>
      <c r="AJS111" s="88"/>
      <c r="AJT111" s="88"/>
      <c r="AJU111" s="88"/>
      <c r="AJV111" s="88"/>
      <c r="AJW111" s="88"/>
      <c r="AJX111" s="88"/>
      <c r="AJY111" s="88"/>
      <c r="AJZ111" s="88"/>
      <c r="AKA111" s="88"/>
      <c r="AKB111" s="88"/>
      <c r="AKC111" s="88"/>
      <c r="AKD111" s="88"/>
      <c r="AKE111" s="88"/>
      <c r="AKF111" s="88"/>
      <c r="AKG111" s="88"/>
      <c r="AKH111" s="88"/>
      <c r="AKI111" s="88"/>
      <c r="AKJ111" s="88"/>
      <c r="AKK111" s="88"/>
      <c r="AKL111" s="88"/>
      <c r="AKM111" s="88"/>
      <c r="AKN111" s="88"/>
      <c r="AKO111" s="88"/>
      <c r="AKP111" s="88"/>
      <c r="AKQ111" s="88"/>
      <c r="AKR111" s="88"/>
      <c r="AKS111" s="88"/>
      <c r="AKT111" s="88"/>
      <c r="AKU111" s="88"/>
      <c r="AKV111" s="88"/>
      <c r="AKW111" s="88"/>
      <c r="AKX111" s="88"/>
      <c r="AKY111" s="88"/>
      <c r="AKZ111" s="88"/>
      <c r="ALA111" s="88"/>
      <c r="ALB111" s="88"/>
      <c r="ALC111" s="88"/>
      <c r="ALD111" s="88"/>
      <c r="ALE111" s="88"/>
      <c r="ALF111" s="88"/>
      <c r="ALG111" s="88"/>
      <c r="ALH111" s="88"/>
      <c r="ALI111" s="88"/>
      <c r="ALJ111" s="88"/>
      <c r="ALK111" s="88"/>
      <c r="ALL111" s="88"/>
      <c r="ALM111" s="88"/>
      <c r="ALN111" s="88"/>
      <c r="ALO111" s="88"/>
      <c r="ALP111" s="88"/>
      <c r="ALQ111" s="88"/>
      <c r="ALR111" s="88"/>
      <c r="ALS111" s="88"/>
      <c r="ALT111" s="88"/>
      <c r="ALU111" s="88"/>
      <c r="ALV111" s="88"/>
      <c r="ALW111" s="88"/>
      <c r="ALX111" s="88"/>
      <c r="ALY111" s="88"/>
      <c r="ALZ111" s="88"/>
      <c r="AMA111" s="88"/>
      <c r="AMB111" s="88"/>
      <c r="AMC111" s="88"/>
      <c r="AMD111" s="88"/>
      <c r="AME111" s="88"/>
      <c r="AMF111" s="88"/>
      <c r="AMG111" s="88"/>
      <c r="AMH111" s="88"/>
      <c r="AMI111" s="88"/>
      <c r="AMJ111" s="88"/>
      <c r="AMK111" s="88"/>
      <c r="AML111" s="88"/>
      <c r="AMM111" s="88"/>
      <c r="AMN111" s="88"/>
      <c r="AMO111" s="88"/>
      <c r="AMP111" s="88"/>
      <c r="AMQ111" s="88"/>
      <c r="AMR111" s="88"/>
      <c r="AMS111" s="88"/>
      <c r="AMT111" s="88"/>
      <c r="AMU111" s="88"/>
      <c r="AMV111" s="88"/>
      <c r="AMW111" s="88"/>
      <c r="AMX111" s="88"/>
      <c r="AMY111" s="88"/>
      <c r="AMZ111" s="88"/>
      <c r="ANA111" s="88"/>
      <c r="ANB111" s="88"/>
      <c r="ANC111" s="88"/>
      <c r="AND111" s="88"/>
      <c r="ANE111" s="88"/>
      <c r="ANF111" s="88"/>
      <c r="ANG111" s="88"/>
      <c r="ANH111" s="88"/>
      <c r="ANI111" s="88"/>
      <c r="ANJ111" s="88"/>
      <c r="ANK111" s="88"/>
      <c r="ANL111" s="88"/>
      <c r="ANM111" s="88"/>
      <c r="ANN111" s="88"/>
      <c r="ANO111" s="88"/>
      <c r="ANP111" s="88"/>
      <c r="ANQ111" s="88"/>
      <c r="ANR111" s="88"/>
      <c r="ANS111" s="88"/>
      <c r="ANT111" s="88"/>
      <c r="ANU111" s="88"/>
      <c r="ANV111" s="88"/>
      <c r="ANW111" s="88"/>
      <c r="ANX111" s="88"/>
      <c r="ANY111" s="88"/>
      <c r="ANZ111" s="88"/>
      <c r="AOA111" s="88"/>
      <c r="AOB111" s="88"/>
      <c r="AOC111" s="88"/>
      <c r="AOD111" s="88"/>
      <c r="AOE111" s="88"/>
      <c r="AOF111" s="88"/>
      <c r="AOG111" s="88"/>
      <c r="AOH111" s="88"/>
      <c r="AOI111" s="88"/>
      <c r="AOJ111" s="88"/>
      <c r="AOK111" s="88"/>
      <c r="AOL111" s="88"/>
      <c r="AOM111" s="88"/>
      <c r="AON111" s="88"/>
      <c r="AOO111" s="88"/>
      <c r="AOP111" s="88"/>
      <c r="AOQ111" s="88"/>
      <c r="AOR111" s="88"/>
      <c r="AOS111" s="88"/>
      <c r="AOT111" s="88"/>
      <c r="AOU111" s="88"/>
      <c r="AOV111" s="88"/>
      <c r="AOW111" s="88"/>
      <c r="AOX111" s="88"/>
      <c r="AOY111" s="88"/>
      <c r="AOZ111" s="88"/>
      <c r="APA111" s="88"/>
      <c r="APB111" s="88"/>
      <c r="APC111" s="88"/>
      <c r="APD111" s="88"/>
      <c r="APE111" s="88"/>
      <c r="APF111" s="88"/>
      <c r="APG111" s="88"/>
      <c r="APH111" s="88"/>
      <c r="API111" s="88"/>
      <c r="APJ111" s="88"/>
      <c r="APK111" s="88"/>
      <c r="APL111" s="88"/>
      <c r="APM111" s="88"/>
      <c r="APN111" s="88"/>
      <c r="APO111" s="88"/>
      <c r="APP111" s="88"/>
      <c r="APQ111" s="88"/>
      <c r="APR111" s="88"/>
      <c r="APS111" s="88"/>
      <c r="APT111" s="88"/>
      <c r="APU111" s="88"/>
      <c r="APV111" s="88"/>
      <c r="APW111" s="88"/>
      <c r="APX111" s="88"/>
      <c r="APY111" s="88"/>
      <c r="APZ111" s="88"/>
      <c r="AQA111" s="88"/>
      <c r="AQB111" s="88"/>
      <c r="AQC111" s="88"/>
      <c r="AQD111" s="88"/>
      <c r="AQE111" s="88"/>
      <c r="AQF111" s="88"/>
      <c r="AQG111" s="88"/>
      <c r="AQH111" s="88"/>
      <c r="AQI111" s="88"/>
      <c r="AQJ111" s="88"/>
      <c r="AQK111" s="88"/>
      <c r="AQL111" s="88"/>
      <c r="AQM111" s="88"/>
      <c r="AQN111" s="88"/>
      <c r="AQO111" s="88"/>
      <c r="AQP111" s="88"/>
      <c r="AQQ111" s="88"/>
      <c r="AQR111" s="88"/>
      <c r="AQS111" s="88"/>
      <c r="AQT111" s="88"/>
      <c r="AQU111" s="88"/>
      <c r="AQV111" s="88"/>
      <c r="AQW111" s="88"/>
      <c r="AQX111" s="88"/>
      <c r="AQY111" s="88"/>
      <c r="AQZ111" s="88"/>
      <c r="ARA111" s="88"/>
      <c r="ARB111" s="88"/>
      <c r="ARC111" s="88"/>
      <c r="ARD111" s="88"/>
      <c r="ARE111" s="88"/>
      <c r="ARF111" s="88"/>
      <c r="ARG111" s="88"/>
      <c r="ARH111" s="88"/>
      <c r="ARI111" s="88"/>
      <c r="ARJ111" s="88"/>
      <c r="ARK111" s="88"/>
      <c r="ARL111" s="88"/>
      <c r="ARM111" s="88"/>
      <c r="ARN111" s="88"/>
      <c r="ARO111" s="88"/>
      <c r="ARP111" s="88"/>
      <c r="ARQ111" s="88"/>
      <c r="ARR111" s="88"/>
      <c r="ARS111" s="88"/>
      <c r="ART111" s="88"/>
      <c r="ARU111" s="88"/>
      <c r="ARV111" s="88"/>
      <c r="ARW111" s="88"/>
      <c r="ARX111" s="88"/>
      <c r="ARY111" s="88"/>
      <c r="ARZ111" s="88"/>
      <c r="ASA111" s="88"/>
      <c r="ASB111" s="88"/>
      <c r="ASC111" s="88"/>
      <c r="ASD111" s="88"/>
      <c r="ASE111" s="88"/>
      <c r="ASF111" s="88"/>
      <c r="ASG111" s="88"/>
      <c r="ASH111" s="88"/>
      <c r="ASI111" s="88"/>
      <c r="ASJ111" s="88"/>
      <c r="ASK111" s="88"/>
      <c r="ASL111" s="88"/>
      <c r="ASM111" s="88"/>
      <c r="ASN111" s="88"/>
      <c r="ASO111" s="88"/>
      <c r="ASP111" s="88"/>
      <c r="ASQ111" s="88"/>
      <c r="ASR111" s="88"/>
      <c r="ASS111" s="88"/>
      <c r="AST111" s="88"/>
      <c r="ASU111" s="88"/>
      <c r="ASV111" s="88"/>
      <c r="ASW111" s="88"/>
      <c r="ASX111" s="88"/>
      <c r="ASY111" s="88"/>
      <c r="ASZ111" s="88"/>
      <c r="ATA111" s="88"/>
      <c r="ATB111" s="88"/>
      <c r="ATC111" s="88"/>
      <c r="ATD111" s="88"/>
      <c r="ATE111" s="88"/>
      <c r="ATF111" s="88"/>
      <c r="ATG111" s="88"/>
      <c r="ATH111" s="88"/>
      <c r="ATI111" s="88"/>
      <c r="ATJ111" s="88"/>
      <c r="ATK111" s="88"/>
      <c r="ATL111" s="88"/>
      <c r="ATM111" s="88"/>
      <c r="ATN111" s="88"/>
      <c r="ATO111" s="88"/>
      <c r="ATP111" s="88"/>
      <c r="ATQ111" s="88"/>
      <c r="ATR111" s="88"/>
      <c r="ATS111" s="88"/>
      <c r="ATT111" s="88"/>
      <c r="ATU111" s="88"/>
      <c r="ATV111" s="88"/>
      <c r="ATW111" s="88"/>
      <c r="ATX111" s="88"/>
      <c r="ATY111" s="88"/>
      <c r="ATZ111" s="88"/>
      <c r="AUA111" s="88"/>
      <c r="AUB111" s="88"/>
      <c r="AUC111" s="88"/>
      <c r="AUD111" s="88"/>
      <c r="AUE111" s="88"/>
      <c r="AUF111" s="88"/>
      <c r="AUG111" s="88"/>
      <c r="AUH111" s="88"/>
      <c r="AUI111" s="88"/>
      <c r="AUJ111" s="88"/>
      <c r="AUK111" s="88"/>
      <c r="AUL111" s="88"/>
      <c r="AUM111" s="88"/>
      <c r="AUN111" s="88"/>
      <c r="AUO111" s="88"/>
      <c r="AUP111" s="88"/>
      <c r="AUQ111" s="88"/>
      <c r="AUR111" s="88"/>
      <c r="AUS111" s="88"/>
      <c r="AUT111" s="88"/>
      <c r="AUU111" s="88"/>
      <c r="AUV111" s="88"/>
      <c r="AUW111" s="88"/>
      <c r="AUX111" s="88"/>
      <c r="AUY111" s="88"/>
      <c r="AUZ111" s="88"/>
      <c r="AVA111" s="88"/>
      <c r="AVB111" s="88"/>
      <c r="AVC111" s="88"/>
      <c r="AVD111" s="88"/>
      <c r="AVE111" s="88"/>
      <c r="AVF111" s="88"/>
      <c r="AVG111" s="88"/>
      <c r="AVH111" s="88"/>
      <c r="AVI111" s="88"/>
      <c r="AVJ111" s="88"/>
      <c r="AVK111" s="88"/>
      <c r="AVL111" s="88"/>
      <c r="AVM111" s="88"/>
      <c r="AVN111" s="88"/>
      <c r="AVO111" s="88"/>
      <c r="AVP111" s="88"/>
      <c r="AVQ111" s="88"/>
      <c r="AVR111" s="88"/>
      <c r="AVS111" s="88"/>
      <c r="AVT111" s="88"/>
      <c r="AVU111" s="88"/>
      <c r="AVV111" s="88"/>
      <c r="AVW111" s="88"/>
      <c r="AVX111" s="88"/>
      <c r="AVY111" s="88"/>
      <c r="AVZ111" s="88"/>
      <c r="AWA111" s="88"/>
      <c r="AWB111" s="88"/>
      <c r="AWC111" s="88"/>
      <c r="AWD111" s="88"/>
      <c r="AWE111" s="88"/>
      <c r="AWF111" s="88"/>
      <c r="AWG111" s="88"/>
      <c r="AWH111" s="88"/>
      <c r="AWI111" s="88"/>
      <c r="AWJ111" s="88"/>
      <c r="AWK111" s="88"/>
      <c r="AWL111" s="88"/>
      <c r="AWM111" s="88"/>
      <c r="AWN111" s="88"/>
      <c r="AWO111" s="88"/>
      <c r="AWP111" s="88"/>
      <c r="AWQ111" s="88"/>
      <c r="AWR111" s="88"/>
      <c r="AWS111" s="88"/>
      <c r="AWT111" s="88"/>
      <c r="AWU111" s="88"/>
      <c r="AWV111" s="88"/>
      <c r="AWW111" s="88"/>
      <c r="AWX111" s="88"/>
      <c r="AWY111" s="88"/>
      <c r="AWZ111" s="88"/>
      <c r="AXA111" s="88"/>
      <c r="AXB111" s="88"/>
      <c r="AXC111" s="88"/>
      <c r="AXD111" s="88"/>
      <c r="AXE111" s="88"/>
      <c r="AXF111" s="88"/>
      <c r="AXG111" s="88"/>
      <c r="AXH111" s="88"/>
      <c r="AXI111" s="88"/>
      <c r="AXJ111" s="88"/>
      <c r="AXK111" s="88"/>
      <c r="AXL111" s="88"/>
      <c r="AXM111" s="88"/>
      <c r="AXN111" s="88"/>
      <c r="AXO111" s="88"/>
      <c r="AXP111" s="88"/>
      <c r="AXQ111" s="88"/>
      <c r="AXR111" s="88"/>
      <c r="AXS111" s="88"/>
      <c r="AXT111" s="88"/>
      <c r="AXU111" s="88"/>
      <c r="AXV111" s="88"/>
      <c r="AXW111" s="88"/>
      <c r="AXX111" s="88"/>
      <c r="AXY111" s="88"/>
      <c r="AXZ111" s="88"/>
      <c r="AYA111" s="88"/>
      <c r="AYB111" s="88"/>
      <c r="AYC111" s="88"/>
      <c r="AYD111" s="88"/>
      <c r="AYE111" s="88"/>
      <c r="AYF111" s="88"/>
      <c r="AYG111" s="88"/>
      <c r="AYH111" s="88"/>
      <c r="AYI111" s="88"/>
      <c r="AYJ111" s="88"/>
      <c r="AYK111" s="88"/>
      <c r="AYL111" s="88"/>
      <c r="AYM111" s="88"/>
      <c r="AYN111" s="88"/>
      <c r="AYO111" s="88"/>
      <c r="AYP111" s="88"/>
      <c r="AYQ111" s="88"/>
      <c r="AYR111" s="88"/>
      <c r="AYS111" s="88"/>
      <c r="AYT111" s="88"/>
      <c r="AYU111" s="88"/>
      <c r="AYV111" s="88"/>
      <c r="AYW111" s="88"/>
      <c r="AYX111" s="88"/>
      <c r="AYY111" s="88"/>
      <c r="AYZ111" s="88"/>
      <c r="AZA111" s="88"/>
      <c r="AZB111" s="88"/>
      <c r="AZC111" s="88"/>
      <c r="AZD111" s="88"/>
      <c r="AZE111" s="88"/>
      <c r="AZF111" s="88"/>
      <c r="AZG111" s="88"/>
      <c r="AZH111" s="88"/>
      <c r="AZI111" s="88"/>
      <c r="AZJ111" s="88"/>
      <c r="AZK111" s="88"/>
      <c r="AZL111" s="88"/>
      <c r="AZM111" s="88"/>
      <c r="AZN111" s="88"/>
      <c r="AZO111" s="88"/>
      <c r="AZP111" s="88"/>
      <c r="AZQ111" s="88"/>
      <c r="AZR111" s="88"/>
      <c r="AZS111" s="88"/>
      <c r="AZT111" s="88"/>
      <c r="AZU111" s="88"/>
      <c r="AZV111" s="88"/>
      <c r="AZW111" s="88"/>
      <c r="AZX111" s="88"/>
      <c r="AZY111" s="88"/>
      <c r="AZZ111" s="88"/>
      <c r="BAA111" s="88"/>
      <c r="BAB111" s="88"/>
      <c r="BAC111" s="88"/>
      <c r="BAD111" s="88"/>
      <c r="BAE111" s="88"/>
      <c r="BAF111" s="88"/>
      <c r="BAG111" s="88"/>
      <c r="BAH111" s="88"/>
      <c r="BAI111" s="88"/>
      <c r="BAJ111" s="88"/>
      <c r="BAK111" s="88"/>
      <c r="BAL111" s="88"/>
      <c r="BAM111" s="88"/>
      <c r="BAN111" s="88"/>
      <c r="BAO111" s="88"/>
      <c r="BAP111" s="88"/>
      <c r="BAQ111" s="88"/>
      <c r="BAR111" s="88"/>
      <c r="BAS111" s="88"/>
      <c r="BAT111" s="88"/>
      <c r="BAU111" s="88"/>
      <c r="BAV111" s="88"/>
      <c r="BAW111" s="88"/>
      <c r="BAX111" s="88"/>
      <c r="BAY111" s="88"/>
      <c r="BAZ111" s="88"/>
      <c r="BBA111" s="88"/>
      <c r="BBB111" s="88"/>
      <c r="BBC111" s="88"/>
      <c r="BBD111" s="88"/>
      <c r="BBE111" s="88"/>
      <c r="BBF111" s="88"/>
      <c r="BBG111" s="88"/>
      <c r="BBH111" s="88"/>
      <c r="BBI111" s="88"/>
      <c r="BBJ111" s="88"/>
      <c r="BBK111" s="88"/>
      <c r="BBL111" s="88"/>
      <c r="BBM111" s="88"/>
      <c r="BBN111" s="88"/>
      <c r="BBO111" s="88"/>
      <c r="BBP111" s="88"/>
      <c r="BBQ111" s="88"/>
      <c r="BBR111" s="88"/>
      <c r="BBS111" s="88"/>
      <c r="BBT111" s="88"/>
      <c r="BBU111" s="88"/>
      <c r="BBV111" s="88"/>
      <c r="BBW111" s="88"/>
      <c r="BBX111" s="88"/>
      <c r="BBY111" s="88"/>
      <c r="BBZ111" s="88"/>
      <c r="BCA111" s="88"/>
      <c r="BCB111" s="88"/>
      <c r="BCC111" s="88"/>
      <c r="BCD111" s="88"/>
      <c r="BCE111" s="88"/>
      <c r="BCF111" s="88"/>
      <c r="BCG111" s="88"/>
      <c r="BCH111" s="88"/>
      <c r="BCI111" s="88"/>
      <c r="BCJ111" s="88"/>
      <c r="BCK111" s="88"/>
      <c r="BCL111" s="88"/>
      <c r="BCM111" s="88"/>
      <c r="BCN111" s="88"/>
      <c r="BCO111" s="88"/>
      <c r="BCP111" s="88"/>
      <c r="BCQ111" s="88"/>
      <c r="BCR111" s="88"/>
      <c r="BCS111" s="88"/>
      <c r="BCT111" s="88"/>
      <c r="BCU111" s="88"/>
      <c r="BCV111" s="88"/>
      <c r="BCW111" s="88"/>
      <c r="BCX111" s="88"/>
      <c r="BCY111" s="88"/>
      <c r="BCZ111" s="88"/>
      <c r="BDA111" s="88"/>
      <c r="BDB111" s="88"/>
      <c r="BDC111" s="88"/>
      <c r="BDD111" s="88"/>
      <c r="BDE111" s="88"/>
      <c r="BDF111" s="88"/>
      <c r="BDG111" s="88"/>
      <c r="BDH111" s="88"/>
      <c r="BDI111" s="88"/>
      <c r="BDJ111" s="88"/>
      <c r="BDK111" s="88"/>
      <c r="BDL111" s="88"/>
      <c r="BDM111" s="88"/>
      <c r="BDN111" s="88"/>
      <c r="BDO111" s="88"/>
      <c r="BDP111" s="88"/>
      <c r="BDQ111" s="88"/>
      <c r="BDR111" s="88"/>
      <c r="BDS111" s="88"/>
      <c r="BDT111" s="88"/>
      <c r="BDU111" s="88"/>
      <c r="BDV111" s="88"/>
      <c r="BDW111" s="88"/>
      <c r="BDX111" s="88"/>
      <c r="BDY111" s="88"/>
      <c r="BDZ111" s="88"/>
      <c r="BEA111" s="88"/>
      <c r="BEB111" s="88"/>
      <c r="BEC111" s="88"/>
      <c r="BED111" s="88"/>
      <c r="BEE111" s="88"/>
      <c r="BEF111" s="88"/>
      <c r="BEG111" s="88"/>
      <c r="BEH111" s="88"/>
      <c r="BEI111" s="88"/>
      <c r="BEJ111" s="88"/>
      <c r="BEK111" s="88"/>
      <c r="BEL111" s="88"/>
      <c r="BEM111" s="88"/>
      <c r="BEN111" s="88"/>
      <c r="BEO111" s="88"/>
      <c r="BEP111" s="88"/>
      <c r="BEQ111" s="88"/>
      <c r="BER111" s="88"/>
      <c r="BES111" s="88"/>
      <c r="BET111" s="88"/>
      <c r="BEU111" s="88"/>
      <c r="BEV111" s="88"/>
      <c r="BEW111" s="88"/>
      <c r="BEX111" s="88"/>
      <c r="BEY111" s="88"/>
      <c r="BEZ111" s="88"/>
      <c r="BFA111" s="88"/>
      <c r="BFB111" s="88"/>
      <c r="BFC111" s="88"/>
      <c r="BFD111" s="88"/>
      <c r="BFE111" s="88"/>
      <c r="BFF111" s="88"/>
      <c r="BFG111" s="88"/>
      <c r="BFH111" s="88"/>
      <c r="BFI111" s="88"/>
      <c r="BFJ111" s="88"/>
      <c r="BFK111" s="88"/>
      <c r="BFL111" s="88"/>
      <c r="BFM111" s="88"/>
      <c r="BFN111" s="88"/>
      <c r="BFO111" s="88"/>
      <c r="BFP111" s="88"/>
      <c r="BFQ111" s="88"/>
      <c r="BFR111" s="88"/>
      <c r="BFS111" s="88"/>
      <c r="BFT111" s="88"/>
      <c r="BFU111" s="88"/>
      <c r="BFV111" s="88"/>
      <c r="BFW111" s="88"/>
      <c r="BFX111" s="88"/>
      <c r="BFY111" s="88"/>
      <c r="BFZ111" s="88"/>
      <c r="BGA111" s="88"/>
      <c r="BGB111" s="88"/>
      <c r="BGC111" s="88"/>
      <c r="BGD111" s="88"/>
      <c r="BGE111" s="88"/>
      <c r="BGF111" s="88"/>
      <c r="BGG111" s="88"/>
      <c r="BGH111" s="88"/>
      <c r="BGI111" s="88"/>
      <c r="BGJ111" s="88"/>
      <c r="BGK111" s="88"/>
      <c r="BGL111" s="88"/>
      <c r="BGM111" s="88"/>
      <c r="BGN111" s="88"/>
      <c r="BGO111" s="88"/>
      <c r="BGP111" s="88"/>
      <c r="BGQ111" s="88"/>
      <c r="BGR111" s="88"/>
      <c r="BGS111" s="88"/>
      <c r="BGT111" s="88"/>
      <c r="BGU111" s="88"/>
      <c r="BGV111" s="88"/>
      <c r="BGW111" s="88"/>
      <c r="BGX111" s="88"/>
      <c r="BGY111" s="88"/>
      <c r="BGZ111" s="88"/>
      <c r="BHA111" s="88"/>
      <c r="BHB111" s="88"/>
      <c r="BHC111" s="88"/>
      <c r="BHD111" s="88"/>
      <c r="BHE111" s="88"/>
      <c r="BHF111" s="88"/>
      <c r="BHG111" s="88"/>
      <c r="BHH111" s="88"/>
      <c r="BHI111" s="88"/>
      <c r="BHJ111" s="88"/>
      <c r="BHK111" s="88"/>
      <c r="BHL111" s="88"/>
      <c r="BHM111" s="88"/>
      <c r="BHN111" s="88"/>
      <c r="BHO111" s="88"/>
      <c r="BHP111" s="88"/>
      <c r="BHQ111" s="88"/>
      <c r="BHR111" s="88"/>
      <c r="BHS111" s="88"/>
      <c r="BHT111" s="88"/>
      <c r="BHU111" s="88"/>
      <c r="BHV111" s="88"/>
      <c r="BHW111" s="88"/>
      <c r="BHX111" s="88"/>
      <c r="BHY111" s="88"/>
      <c r="BHZ111" s="88"/>
      <c r="BIA111" s="88"/>
      <c r="BIB111" s="88"/>
      <c r="BIC111" s="88"/>
      <c r="BID111" s="88"/>
      <c r="BIE111" s="88"/>
      <c r="BIF111" s="88"/>
      <c r="BIG111" s="88"/>
      <c r="BIH111" s="88"/>
      <c r="BII111" s="88"/>
      <c r="BIJ111" s="88"/>
      <c r="BIK111" s="88"/>
      <c r="BIL111" s="88"/>
      <c r="BIM111" s="88"/>
      <c r="BIN111" s="88"/>
      <c r="BIO111" s="88"/>
      <c r="BIP111" s="88"/>
      <c r="BIQ111" s="88"/>
      <c r="BIR111" s="88"/>
      <c r="BIS111" s="88"/>
      <c r="BIT111" s="88"/>
      <c r="BIU111" s="88"/>
      <c r="BIV111" s="88"/>
      <c r="BIW111" s="88"/>
      <c r="BIX111" s="88"/>
      <c r="BIY111" s="88"/>
      <c r="BIZ111" s="88"/>
      <c r="BJA111" s="88"/>
      <c r="BJB111" s="88"/>
      <c r="BJC111" s="88"/>
      <c r="BJD111" s="88"/>
      <c r="BJE111" s="88"/>
      <c r="BJF111" s="88"/>
      <c r="BJG111" s="88"/>
      <c r="BJH111" s="88"/>
      <c r="BJI111" s="88"/>
      <c r="BJJ111" s="88"/>
      <c r="BJK111" s="88"/>
      <c r="BJL111" s="88"/>
      <c r="BJM111" s="88"/>
      <c r="BJN111" s="88"/>
      <c r="BJO111" s="88"/>
      <c r="BJP111" s="88"/>
      <c r="BJQ111" s="88"/>
      <c r="BJR111" s="88"/>
      <c r="BJS111" s="88"/>
      <c r="BJT111" s="88"/>
      <c r="BJU111" s="88"/>
      <c r="BJV111" s="88"/>
      <c r="BJW111" s="88"/>
      <c r="BJX111" s="88"/>
      <c r="BJY111" s="88"/>
      <c r="BJZ111" s="88"/>
      <c r="BKA111" s="88"/>
      <c r="BKB111" s="88"/>
      <c r="BKC111" s="88"/>
      <c r="BKD111" s="88"/>
      <c r="BKE111" s="88"/>
      <c r="BKF111" s="88"/>
      <c r="BKG111" s="88"/>
      <c r="BKH111" s="88"/>
      <c r="BKI111" s="88"/>
      <c r="BKJ111" s="88"/>
      <c r="BKK111" s="88"/>
      <c r="BKL111" s="88"/>
      <c r="BKM111" s="88"/>
      <c r="BKN111" s="88"/>
      <c r="BKO111" s="88"/>
      <c r="BKP111" s="88"/>
      <c r="BKQ111" s="88"/>
      <c r="BKR111" s="88"/>
      <c r="BKS111" s="88"/>
      <c r="BKT111" s="88"/>
      <c r="BKU111" s="88"/>
      <c r="BKV111" s="88"/>
      <c r="BKW111" s="88"/>
      <c r="BKX111" s="88"/>
      <c r="BKY111" s="88"/>
      <c r="BKZ111" s="88"/>
      <c r="BLA111" s="88"/>
      <c r="BLB111" s="88"/>
      <c r="BLC111" s="88"/>
      <c r="BLD111" s="88"/>
      <c r="BLE111" s="88"/>
      <c r="BLF111" s="88"/>
      <c r="BLG111" s="88"/>
      <c r="BLH111" s="88"/>
      <c r="BLI111" s="88"/>
      <c r="BLJ111" s="88"/>
      <c r="BLK111" s="88"/>
      <c r="BLL111" s="88"/>
      <c r="BLM111" s="88"/>
      <c r="BLN111" s="88"/>
      <c r="BLO111" s="88"/>
      <c r="BLP111" s="88"/>
      <c r="BLQ111" s="88"/>
      <c r="BLR111" s="88"/>
      <c r="BLS111" s="88"/>
      <c r="BLT111" s="88"/>
      <c r="BLU111" s="88"/>
      <c r="BLV111" s="88"/>
      <c r="BLW111" s="88"/>
      <c r="BLX111" s="88"/>
      <c r="BLY111" s="88"/>
      <c r="BLZ111" s="88"/>
      <c r="BMA111" s="88"/>
      <c r="BMB111" s="88"/>
      <c r="BMC111" s="88"/>
      <c r="BMD111" s="88"/>
      <c r="BME111" s="88"/>
      <c r="BMF111" s="88"/>
      <c r="BMG111" s="88"/>
      <c r="BMH111" s="88"/>
      <c r="BMI111" s="88"/>
      <c r="BMJ111" s="88"/>
      <c r="BMK111" s="88"/>
      <c r="BML111" s="88"/>
      <c r="BMM111" s="88"/>
      <c r="BMN111" s="88"/>
      <c r="BMO111" s="88"/>
      <c r="BMP111" s="88"/>
      <c r="BMQ111" s="88"/>
      <c r="BMR111" s="88"/>
      <c r="BMS111" s="88"/>
      <c r="BMT111" s="88"/>
      <c r="BMU111" s="88"/>
      <c r="BMV111" s="88"/>
      <c r="BMW111" s="88"/>
      <c r="BMX111" s="88"/>
      <c r="BMY111" s="88"/>
      <c r="BMZ111" s="88"/>
      <c r="BNA111" s="88"/>
      <c r="BNB111" s="88"/>
      <c r="BNC111" s="88"/>
      <c r="BND111" s="88"/>
      <c r="BNE111" s="88"/>
      <c r="BNF111" s="88"/>
      <c r="BNG111" s="88"/>
      <c r="BNH111" s="88"/>
      <c r="BNI111" s="88"/>
      <c r="BNJ111" s="88"/>
      <c r="BNK111" s="88"/>
      <c r="BNL111" s="88"/>
      <c r="BNM111" s="88"/>
      <c r="BNN111" s="88"/>
      <c r="BNO111" s="88"/>
      <c r="BNP111" s="88"/>
      <c r="BNQ111" s="88"/>
      <c r="BNR111" s="88"/>
      <c r="BNS111" s="88"/>
      <c r="BNT111" s="88"/>
      <c r="BNU111" s="88"/>
      <c r="BNV111" s="88"/>
      <c r="BNW111" s="88"/>
      <c r="BNX111" s="88"/>
      <c r="BNY111" s="88"/>
      <c r="BNZ111" s="88"/>
      <c r="BOA111" s="88"/>
      <c r="BOB111" s="88"/>
      <c r="BOC111" s="88"/>
      <c r="BOD111" s="88"/>
      <c r="BOE111" s="88"/>
      <c r="BOF111" s="88"/>
      <c r="BOG111" s="88"/>
      <c r="BOH111" s="88"/>
      <c r="BOI111" s="88"/>
      <c r="BOJ111" s="88"/>
      <c r="BOK111" s="88"/>
      <c r="BOL111" s="88"/>
      <c r="BOM111" s="88"/>
      <c r="BON111" s="88"/>
      <c r="BOO111" s="88"/>
      <c r="BOP111" s="88"/>
      <c r="BOQ111" s="88"/>
      <c r="BOR111" s="88"/>
      <c r="BOS111" s="88"/>
      <c r="BOT111" s="88"/>
      <c r="BOU111" s="88"/>
      <c r="BOV111" s="88"/>
      <c r="BOW111" s="88"/>
      <c r="BOX111" s="88"/>
      <c r="BOY111" s="88"/>
      <c r="BOZ111" s="88"/>
      <c r="BPA111" s="88"/>
      <c r="BPB111" s="88"/>
      <c r="BPC111" s="88"/>
      <c r="BPD111" s="88"/>
      <c r="BPE111" s="88"/>
      <c r="BPF111" s="88"/>
      <c r="BPG111" s="88"/>
      <c r="BPH111" s="88"/>
      <c r="BPI111" s="88"/>
      <c r="BPJ111" s="88"/>
      <c r="BPK111" s="88"/>
      <c r="BPL111" s="88"/>
      <c r="BPM111" s="88"/>
      <c r="BPN111" s="88"/>
      <c r="BPO111" s="88"/>
      <c r="BPP111" s="88"/>
      <c r="BPQ111" s="88"/>
      <c r="BPR111" s="88"/>
      <c r="BPS111" s="88"/>
      <c r="BPT111" s="88"/>
      <c r="BPU111" s="88"/>
      <c r="BPV111" s="88"/>
      <c r="BPW111" s="88"/>
      <c r="BPX111" s="88"/>
      <c r="BPY111" s="88"/>
      <c r="BPZ111" s="88"/>
      <c r="BQA111" s="88"/>
      <c r="BQB111" s="88"/>
      <c r="BQC111" s="88"/>
      <c r="BQD111" s="88"/>
      <c r="BQE111" s="88"/>
      <c r="BQF111" s="88"/>
      <c r="BQG111" s="88"/>
      <c r="BQH111" s="88"/>
      <c r="BQI111" s="88"/>
      <c r="BQJ111" s="88"/>
      <c r="BQK111" s="88"/>
      <c r="BQL111" s="88"/>
      <c r="BQM111" s="88"/>
      <c r="BQN111" s="88"/>
      <c r="BQO111" s="88"/>
      <c r="BQP111" s="88"/>
      <c r="BQQ111" s="88"/>
      <c r="BQR111" s="88"/>
      <c r="BQS111" s="88"/>
      <c r="BQT111" s="88"/>
      <c r="BQU111" s="88"/>
      <c r="BQV111" s="88"/>
      <c r="BQW111" s="88"/>
      <c r="BQX111" s="88"/>
      <c r="BQY111" s="88"/>
      <c r="BQZ111" s="88"/>
      <c r="BRA111" s="88"/>
      <c r="BRB111" s="88"/>
      <c r="BRC111" s="88"/>
      <c r="BRD111" s="88"/>
      <c r="BRE111" s="88"/>
      <c r="BRF111" s="88"/>
      <c r="BRG111" s="88"/>
      <c r="BRH111" s="88"/>
      <c r="BRI111" s="88"/>
      <c r="BRJ111" s="88"/>
      <c r="BRK111" s="88"/>
      <c r="BRL111" s="88"/>
      <c r="BRM111" s="88"/>
      <c r="BRN111" s="88"/>
      <c r="BRO111" s="88"/>
      <c r="BRP111" s="88"/>
      <c r="BRQ111" s="88"/>
      <c r="BRR111" s="88"/>
      <c r="BRS111" s="88"/>
      <c r="BRT111" s="88"/>
      <c r="BRU111" s="88"/>
      <c r="BRV111" s="88"/>
      <c r="BRW111" s="88"/>
      <c r="BRX111" s="88"/>
      <c r="BRY111" s="88"/>
      <c r="BRZ111" s="88"/>
      <c r="BSA111" s="88"/>
      <c r="BSB111" s="88"/>
      <c r="BSC111" s="88"/>
      <c r="BSD111" s="88"/>
      <c r="BSE111" s="88"/>
      <c r="BSF111" s="88"/>
      <c r="BSG111" s="88"/>
      <c r="BSH111" s="88"/>
      <c r="BSI111" s="88"/>
      <c r="BSJ111" s="88"/>
      <c r="BSK111" s="88"/>
      <c r="BSL111" s="88"/>
      <c r="BSM111" s="88"/>
      <c r="BSN111" s="88"/>
      <c r="BSO111" s="88"/>
      <c r="BSP111" s="88"/>
      <c r="BSQ111" s="88"/>
      <c r="BSR111" s="88"/>
      <c r="BSS111" s="88"/>
      <c r="BST111" s="88"/>
      <c r="BSU111" s="88"/>
      <c r="BSV111" s="88"/>
      <c r="BSW111" s="88"/>
      <c r="BSX111" s="88"/>
      <c r="BSY111" s="88"/>
      <c r="BSZ111" s="88"/>
      <c r="BTA111" s="88"/>
      <c r="BTB111" s="88"/>
      <c r="BTC111" s="88"/>
      <c r="BTD111" s="88"/>
      <c r="BTE111" s="88"/>
      <c r="BTF111" s="88"/>
      <c r="BTG111" s="88"/>
      <c r="BTH111" s="88"/>
      <c r="BTI111" s="88"/>
      <c r="BTJ111" s="88"/>
      <c r="BTK111" s="88"/>
      <c r="BTL111" s="88"/>
      <c r="BTM111" s="88"/>
      <c r="BTN111" s="88"/>
      <c r="BTO111" s="88"/>
      <c r="BTP111" s="88"/>
      <c r="BTQ111" s="88"/>
      <c r="BTR111" s="88"/>
      <c r="BTS111" s="88"/>
      <c r="BTT111" s="88"/>
      <c r="BTU111" s="88"/>
      <c r="BTV111" s="88"/>
      <c r="BTW111" s="88"/>
      <c r="BTX111" s="88"/>
      <c r="BTY111" s="88"/>
      <c r="BTZ111" s="88"/>
      <c r="BUA111" s="88"/>
      <c r="BUB111" s="88"/>
      <c r="BUC111" s="88"/>
      <c r="BUD111" s="88"/>
      <c r="BUE111" s="88"/>
      <c r="BUF111" s="88"/>
      <c r="BUG111" s="88"/>
      <c r="BUH111" s="88"/>
      <c r="BUI111" s="88"/>
      <c r="BUJ111" s="88"/>
      <c r="BUK111" s="88"/>
      <c r="BUL111" s="88"/>
      <c r="BUM111" s="88"/>
      <c r="BUN111" s="88"/>
      <c r="BUO111" s="88"/>
      <c r="BUP111" s="88"/>
      <c r="BUQ111" s="88"/>
      <c r="BUR111" s="88"/>
      <c r="BUS111" s="88"/>
      <c r="BUT111" s="88"/>
      <c r="BUU111" s="88"/>
      <c r="BUV111" s="88"/>
      <c r="BUW111" s="88"/>
      <c r="BUX111" s="88"/>
      <c r="BUY111" s="88"/>
      <c r="BUZ111" s="88"/>
      <c r="BVA111" s="88"/>
      <c r="BVB111" s="88"/>
      <c r="BVC111" s="88"/>
      <c r="BVD111" s="88"/>
      <c r="BVE111" s="88"/>
      <c r="BVF111" s="88"/>
      <c r="BVG111" s="88"/>
      <c r="BVH111" s="88"/>
      <c r="BVI111" s="88"/>
      <c r="BVJ111" s="88"/>
      <c r="BVK111" s="88"/>
      <c r="BVL111" s="88"/>
      <c r="BVM111" s="88"/>
      <c r="BVN111" s="88"/>
      <c r="BVO111" s="88"/>
      <c r="BVP111" s="88"/>
      <c r="BVQ111" s="88"/>
      <c r="BVR111" s="88"/>
      <c r="BVS111" s="88"/>
      <c r="BVT111" s="88"/>
      <c r="BVU111" s="88"/>
      <c r="BVV111" s="88"/>
      <c r="BVW111" s="88"/>
      <c r="BVX111" s="88"/>
      <c r="BVY111" s="88"/>
      <c r="BVZ111" s="88"/>
      <c r="BWA111" s="88"/>
      <c r="BWB111" s="88"/>
      <c r="BWC111" s="88"/>
      <c r="BWD111" s="88"/>
      <c r="BWE111" s="88"/>
      <c r="BWF111" s="88"/>
      <c r="BWG111" s="88"/>
      <c r="BWH111" s="88"/>
      <c r="BWI111" s="88"/>
      <c r="BWJ111" s="88"/>
      <c r="BWK111" s="88"/>
      <c r="BWL111" s="88"/>
      <c r="BWM111" s="88"/>
      <c r="BWN111" s="88"/>
      <c r="BWO111" s="88"/>
      <c r="BWP111" s="88"/>
      <c r="BWQ111" s="88"/>
      <c r="BWR111" s="88"/>
      <c r="BWS111" s="88"/>
      <c r="BWT111" s="88"/>
      <c r="BWU111" s="88"/>
      <c r="BWV111" s="88"/>
      <c r="BWW111" s="88"/>
      <c r="BWX111" s="88"/>
      <c r="BWY111" s="88"/>
      <c r="BWZ111" s="88"/>
      <c r="BXA111" s="88"/>
      <c r="BXB111" s="88"/>
      <c r="BXC111" s="88"/>
      <c r="BXD111" s="88"/>
      <c r="BXE111" s="88"/>
      <c r="BXF111" s="88"/>
      <c r="BXG111" s="88"/>
      <c r="BXH111" s="88"/>
      <c r="BXI111" s="88"/>
      <c r="BXJ111" s="88"/>
      <c r="BXK111" s="88"/>
      <c r="BXL111" s="88"/>
      <c r="BXM111" s="88"/>
      <c r="BXN111" s="88"/>
      <c r="BXO111" s="88"/>
      <c r="BXP111" s="88"/>
      <c r="BXQ111" s="88"/>
      <c r="BXR111" s="88"/>
      <c r="BXS111" s="88"/>
      <c r="BXT111" s="88"/>
      <c r="BXU111" s="88"/>
      <c r="BXV111" s="88"/>
      <c r="BXW111" s="88"/>
      <c r="BXX111" s="88"/>
      <c r="BXY111" s="88"/>
      <c r="BXZ111" s="88"/>
      <c r="BYA111" s="88"/>
      <c r="BYB111" s="88"/>
      <c r="BYC111" s="88"/>
      <c r="BYD111" s="88"/>
      <c r="BYE111" s="88"/>
      <c r="BYF111" s="88"/>
      <c r="BYG111" s="88"/>
      <c r="BYH111" s="88"/>
      <c r="BYI111" s="88"/>
      <c r="BYJ111" s="88"/>
      <c r="BYK111" s="88"/>
      <c r="BYL111" s="88"/>
      <c r="BYM111" s="88"/>
      <c r="BYN111" s="88"/>
      <c r="BYO111" s="88"/>
      <c r="BYP111" s="88"/>
      <c r="BYQ111" s="88"/>
      <c r="BYR111" s="88"/>
      <c r="BYS111" s="88"/>
      <c r="BYT111" s="88"/>
      <c r="BYU111" s="88"/>
      <c r="BYV111" s="88"/>
      <c r="BYW111" s="88"/>
      <c r="BYX111" s="88"/>
      <c r="BYY111" s="88"/>
      <c r="BYZ111" s="88"/>
      <c r="BZA111" s="88"/>
      <c r="BZB111" s="88"/>
      <c r="BZC111" s="88"/>
      <c r="BZD111" s="88"/>
      <c r="BZE111" s="88"/>
      <c r="BZF111" s="88"/>
      <c r="BZG111" s="88"/>
      <c r="BZH111" s="88"/>
      <c r="BZI111" s="88"/>
      <c r="BZJ111" s="88"/>
      <c r="BZK111" s="88"/>
      <c r="BZL111" s="88"/>
      <c r="BZM111" s="88"/>
      <c r="BZN111" s="88"/>
      <c r="BZO111" s="88"/>
      <c r="BZP111" s="88"/>
      <c r="BZQ111" s="88"/>
      <c r="BZR111" s="88"/>
      <c r="BZS111" s="88"/>
      <c r="BZT111" s="88"/>
      <c r="BZU111" s="88"/>
      <c r="BZV111" s="88"/>
      <c r="BZW111" s="88"/>
      <c r="BZX111" s="88"/>
      <c r="BZY111" s="88"/>
      <c r="BZZ111" s="88"/>
      <c r="CAA111" s="88"/>
      <c r="CAB111" s="88"/>
      <c r="CAC111" s="88"/>
      <c r="CAD111" s="88"/>
      <c r="CAE111" s="88"/>
      <c r="CAF111" s="88"/>
      <c r="CAG111" s="88"/>
      <c r="CAH111" s="88"/>
      <c r="CAI111" s="88"/>
      <c r="CAJ111" s="88"/>
      <c r="CAK111" s="88"/>
      <c r="CAL111" s="88"/>
      <c r="CAM111" s="88"/>
      <c r="CAN111" s="88"/>
      <c r="CAO111" s="88"/>
      <c r="CAP111" s="88"/>
      <c r="CAQ111" s="88"/>
      <c r="CAR111" s="88"/>
      <c r="CAS111" s="88"/>
      <c r="CAT111" s="88"/>
      <c r="CAU111" s="88"/>
      <c r="CAV111" s="88"/>
      <c r="CAW111" s="88"/>
      <c r="CAX111" s="88"/>
      <c r="CAY111" s="88"/>
      <c r="CAZ111" s="88"/>
      <c r="CBA111" s="88"/>
      <c r="CBB111" s="88"/>
      <c r="CBC111" s="88"/>
      <c r="CBD111" s="88"/>
      <c r="CBE111" s="88"/>
      <c r="CBF111" s="88"/>
      <c r="CBG111" s="88"/>
      <c r="CBH111" s="88"/>
      <c r="CBI111" s="88"/>
      <c r="CBJ111" s="88"/>
      <c r="CBK111" s="88"/>
      <c r="CBL111" s="88"/>
      <c r="CBM111" s="88"/>
      <c r="CBN111" s="88"/>
      <c r="CBO111" s="88"/>
      <c r="CBP111" s="88"/>
      <c r="CBQ111" s="88"/>
      <c r="CBR111" s="88"/>
      <c r="CBS111" s="88"/>
      <c r="CBT111" s="88"/>
      <c r="CBU111" s="88"/>
      <c r="CBV111" s="88"/>
      <c r="CBW111" s="88"/>
      <c r="CBX111" s="88"/>
      <c r="CBY111" s="88"/>
      <c r="CBZ111" s="88"/>
      <c r="CCA111" s="88"/>
      <c r="CCB111" s="88"/>
      <c r="CCC111" s="88"/>
      <c r="CCD111" s="88"/>
      <c r="CCE111" s="88"/>
      <c r="CCF111" s="88"/>
      <c r="CCG111" s="88"/>
      <c r="CCH111" s="88"/>
      <c r="CCI111" s="88"/>
      <c r="CCJ111" s="88"/>
      <c r="CCK111" s="88"/>
      <c r="CCL111" s="88"/>
      <c r="CCM111" s="88"/>
      <c r="CCN111" s="88"/>
      <c r="CCO111" s="88"/>
      <c r="CCP111" s="88"/>
      <c r="CCQ111" s="88"/>
      <c r="CCR111" s="88"/>
      <c r="CCS111" s="88"/>
      <c r="CCT111" s="88"/>
      <c r="CCU111" s="88"/>
      <c r="CCV111" s="88"/>
      <c r="CCW111" s="88"/>
      <c r="CCX111" s="88"/>
      <c r="CCY111" s="88"/>
      <c r="CCZ111" s="88"/>
      <c r="CDA111" s="88"/>
      <c r="CDB111" s="88"/>
      <c r="CDC111" s="88"/>
      <c r="CDD111" s="88"/>
      <c r="CDE111" s="88"/>
      <c r="CDF111" s="88"/>
      <c r="CDG111" s="88"/>
      <c r="CDH111" s="88"/>
      <c r="CDI111" s="88"/>
      <c r="CDJ111" s="88"/>
      <c r="CDK111" s="88"/>
      <c r="CDL111" s="88"/>
      <c r="CDM111" s="88"/>
      <c r="CDN111" s="88"/>
      <c r="CDO111" s="88"/>
      <c r="CDP111" s="88"/>
      <c r="CDQ111" s="88"/>
      <c r="CDR111" s="88"/>
      <c r="CDS111" s="88"/>
      <c r="CDT111" s="88"/>
      <c r="CDU111" s="88"/>
      <c r="CDV111" s="88"/>
      <c r="CDW111" s="88"/>
      <c r="CDX111" s="88"/>
      <c r="CDY111" s="88"/>
      <c r="CDZ111" s="88"/>
      <c r="CEA111" s="88"/>
      <c r="CEB111" s="88"/>
      <c r="CEC111" s="88"/>
      <c r="CED111" s="88"/>
      <c r="CEE111" s="88"/>
      <c r="CEF111" s="88"/>
      <c r="CEG111" s="88"/>
      <c r="CEH111" s="88"/>
      <c r="CEI111" s="88"/>
      <c r="CEJ111" s="88"/>
      <c r="CEK111" s="88"/>
      <c r="CEL111" s="88"/>
      <c r="CEM111" s="88"/>
      <c r="CEN111" s="88"/>
      <c r="CEO111" s="88"/>
      <c r="CEP111" s="88"/>
      <c r="CEQ111" s="88"/>
      <c r="CER111" s="88"/>
      <c r="CES111" s="88"/>
      <c r="CET111" s="88"/>
      <c r="CEU111" s="88"/>
      <c r="CEV111" s="88"/>
      <c r="CEW111" s="88"/>
      <c r="CEX111" s="88"/>
      <c r="CEY111" s="88"/>
      <c r="CEZ111" s="88"/>
      <c r="CFA111" s="88"/>
      <c r="CFB111" s="88"/>
      <c r="CFC111" s="88"/>
      <c r="CFD111" s="88"/>
      <c r="CFE111" s="88"/>
      <c r="CFF111" s="88"/>
      <c r="CFG111" s="88"/>
      <c r="CFH111" s="88"/>
      <c r="CFI111" s="88"/>
      <c r="CFJ111" s="88"/>
      <c r="CFK111" s="88"/>
      <c r="CFL111" s="88"/>
      <c r="CFM111" s="88"/>
      <c r="CFN111" s="88"/>
      <c r="CFO111" s="88"/>
      <c r="CFP111" s="88"/>
      <c r="CFQ111" s="88"/>
      <c r="CFR111" s="88"/>
      <c r="CFS111" s="88"/>
      <c r="CFT111" s="88"/>
      <c r="CFU111" s="88"/>
      <c r="CFV111" s="88"/>
      <c r="CFW111" s="88"/>
      <c r="CFX111" s="88"/>
      <c r="CFY111" s="88"/>
      <c r="CFZ111" s="88"/>
      <c r="CGA111" s="88"/>
      <c r="CGB111" s="88"/>
      <c r="CGC111" s="88"/>
      <c r="CGD111" s="88"/>
      <c r="CGE111" s="88"/>
      <c r="CGF111" s="88"/>
      <c r="CGG111" s="88"/>
      <c r="CGH111" s="88"/>
      <c r="CGI111" s="88"/>
      <c r="CGJ111" s="88"/>
      <c r="CGK111" s="88"/>
      <c r="CGL111" s="88"/>
      <c r="CGM111" s="88"/>
      <c r="CGN111" s="88"/>
      <c r="CGO111" s="88"/>
      <c r="CGP111" s="88"/>
      <c r="CGQ111" s="88"/>
      <c r="CGR111" s="88"/>
      <c r="CGS111" s="88"/>
      <c r="CGT111" s="88"/>
      <c r="CGU111" s="88"/>
      <c r="CGV111" s="88"/>
      <c r="CGW111" s="88"/>
      <c r="CGX111" s="88"/>
      <c r="CGY111" s="88"/>
      <c r="CGZ111" s="88"/>
      <c r="CHA111" s="88"/>
      <c r="CHB111" s="88"/>
      <c r="CHC111" s="88"/>
      <c r="CHD111" s="88"/>
      <c r="CHE111" s="88"/>
      <c r="CHF111" s="88"/>
      <c r="CHG111" s="88"/>
      <c r="CHH111" s="88"/>
      <c r="CHI111" s="88"/>
      <c r="CHJ111" s="88"/>
      <c r="CHK111" s="88"/>
      <c r="CHL111" s="88"/>
      <c r="CHM111" s="88"/>
      <c r="CHN111" s="88"/>
      <c r="CHO111" s="88"/>
      <c r="CHP111" s="88"/>
      <c r="CHQ111" s="88"/>
      <c r="CHR111" s="88"/>
      <c r="CHS111" s="88"/>
      <c r="CHT111" s="88"/>
      <c r="CHU111" s="88"/>
      <c r="CHV111" s="88"/>
      <c r="CHW111" s="88"/>
      <c r="CHX111" s="88"/>
      <c r="CHY111" s="88"/>
      <c r="CHZ111" s="88"/>
      <c r="CIA111" s="88"/>
      <c r="CIB111" s="88"/>
      <c r="CIC111" s="88"/>
      <c r="CID111" s="88"/>
      <c r="CIE111" s="88"/>
      <c r="CIF111" s="88"/>
      <c r="CIG111" s="88"/>
      <c r="CIH111" s="88"/>
      <c r="CII111" s="88"/>
      <c r="CIJ111" s="88"/>
      <c r="CIK111" s="88"/>
      <c r="CIL111" s="88"/>
      <c r="CIM111" s="88"/>
      <c r="CIN111" s="88"/>
      <c r="CIO111" s="88"/>
      <c r="CIP111" s="88"/>
      <c r="CIQ111" s="88"/>
      <c r="CIR111" s="88"/>
      <c r="CIS111" s="88"/>
      <c r="CIT111" s="88"/>
      <c r="CIU111" s="88"/>
      <c r="CIV111" s="88"/>
      <c r="CIW111" s="88"/>
      <c r="CIX111" s="88"/>
      <c r="CIY111" s="88"/>
      <c r="CIZ111" s="88"/>
      <c r="CJA111" s="88"/>
      <c r="CJB111" s="88"/>
      <c r="CJC111" s="88"/>
      <c r="CJD111" s="88"/>
      <c r="CJE111" s="88"/>
      <c r="CJF111" s="88"/>
      <c r="CJG111" s="88"/>
      <c r="CJH111" s="88"/>
      <c r="CJI111" s="88"/>
      <c r="CJJ111" s="88"/>
      <c r="CJK111" s="88"/>
      <c r="CJL111" s="88"/>
      <c r="CJM111" s="88"/>
      <c r="CJN111" s="88"/>
      <c r="CJO111" s="88"/>
      <c r="CJP111" s="88"/>
      <c r="CJQ111" s="88"/>
      <c r="CJR111" s="88"/>
      <c r="CJS111" s="88"/>
      <c r="CJT111" s="88"/>
      <c r="CJU111" s="88"/>
      <c r="CJV111" s="88"/>
      <c r="CJW111" s="88"/>
      <c r="CJX111" s="88"/>
      <c r="CJY111" s="88"/>
      <c r="CJZ111" s="88"/>
      <c r="CKA111" s="88"/>
      <c r="CKB111" s="88"/>
      <c r="CKC111" s="88"/>
      <c r="CKD111" s="88"/>
      <c r="CKE111" s="88"/>
      <c r="CKF111" s="88"/>
      <c r="CKG111" s="88"/>
      <c r="CKH111" s="88"/>
      <c r="CKI111" s="88"/>
      <c r="CKJ111" s="88"/>
      <c r="CKK111" s="88"/>
      <c r="CKL111" s="88"/>
      <c r="CKM111" s="88"/>
      <c r="CKN111" s="88"/>
      <c r="CKO111" s="88"/>
      <c r="CKP111" s="88"/>
      <c r="CKQ111" s="88"/>
      <c r="CKR111" s="88"/>
      <c r="CKS111" s="88"/>
      <c r="CKT111" s="88"/>
      <c r="CKU111" s="88"/>
      <c r="CKV111" s="88"/>
      <c r="CKW111" s="88"/>
      <c r="CKX111" s="88"/>
      <c r="CKY111" s="88"/>
      <c r="CKZ111" s="88"/>
      <c r="CLA111" s="88"/>
      <c r="CLB111" s="88"/>
      <c r="CLC111" s="88"/>
      <c r="CLD111" s="88"/>
      <c r="CLE111" s="88"/>
      <c r="CLF111" s="88"/>
      <c r="CLG111" s="88"/>
      <c r="CLH111" s="88"/>
      <c r="CLI111" s="88"/>
      <c r="CLJ111" s="88"/>
      <c r="CLK111" s="88"/>
      <c r="CLL111" s="88"/>
      <c r="CLM111" s="88"/>
      <c r="CLN111" s="88"/>
      <c r="CLO111" s="88"/>
      <c r="CLP111" s="88"/>
      <c r="CLQ111" s="88"/>
      <c r="CLR111" s="88"/>
      <c r="CLS111" s="88"/>
      <c r="CLT111" s="88"/>
      <c r="CLU111" s="88"/>
      <c r="CLV111" s="88"/>
      <c r="CLW111" s="88"/>
      <c r="CLX111" s="88"/>
      <c r="CLY111" s="88"/>
      <c r="CLZ111" s="88"/>
      <c r="CMA111" s="88"/>
      <c r="CMB111" s="88"/>
      <c r="CMC111" s="88"/>
      <c r="CMD111" s="88"/>
      <c r="CME111" s="88"/>
      <c r="CMF111" s="88"/>
      <c r="CMG111" s="88"/>
      <c r="CMH111" s="88"/>
      <c r="CMI111" s="88"/>
      <c r="CMJ111" s="88"/>
      <c r="CMK111" s="88"/>
      <c r="CML111" s="88"/>
      <c r="CMM111" s="88"/>
      <c r="CMN111" s="88"/>
      <c r="CMO111" s="88"/>
      <c r="CMP111" s="88"/>
      <c r="CMQ111" s="88"/>
      <c r="CMR111" s="88"/>
      <c r="CMS111" s="88"/>
      <c r="CMT111" s="88"/>
      <c r="CMU111" s="88"/>
      <c r="CMV111" s="88"/>
      <c r="CMW111" s="88"/>
      <c r="CMX111" s="88"/>
      <c r="CMY111" s="88"/>
      <c r="CMZ111" s="88"/>
      <c r="CNA111" s="88"/>
      <c r="CNB111" s="88"/>
      <c r="CNC111" s="88"/>
      <c r="CND111" s="88"/>
      <c r="CNE111" s="88"/>
      <c r="CNF111" s="88"/>
      <c r="CNG111" s="88"/>
      <c r="CNH111" s="88"/>
      <c r="CNI111" s="88"/>
      <c r="CNJ111" s="88"/>
      <c r="CNK111" s="88"/>
      <c r="CNL111" s="88"/>
      <c r="CNM111" s="88"/>
      <c r="CNN111" s="88"/>
      <c r="CNO111" s="88"/>
      <c r="CNP111" s="88"/>
      <c r="CNQ111" s="88"/>
      <c r="CNR111" s="88"/>
      <c r="CNS111" s="88"/>
      <c r="CNT111" s="88"/>
      <c r="CNU111" s="88"/>
      <c r="CNV111" s="88"/>
      <c r="CNW111" s="88"/>
      <c r="CNX111" s="88"/>
      <c r="CNY111" s="88"/>
      <c r="CNZ111" s="88"/>
      <c r="COA111" s="88"/>
      <c r="COB111" s="88"/>
      <c r="COC111" s="88"/>
      <c r="COD111" s="88"/>
      <c r="COE111" s="88"/>
      <c r="COF111" s="88"/>
      <c r="COG111" s="88"/>
      <c r="COH111" s="88"/>
      <c r="COI111" s="88"/>
      <c r="COJ111" s="88"/>
      <c r="COK111" s="88"/>
      <c r="COL111" s="88"/>
      <c r="COM111" s="88"/>
      <c r="CON111" s="88"/>
      <c r="COO111" s="88"/>
      <c r="COP111" s="88"/>
      <c r="COQ111" s="88"/>
      <c r="COR111" s="88"/>
      <c r="COS111" s="88"/>
      <c r="COT111" s="88"/>
      <c r="COU111" s="88"/>
      <c r="COV111" s="88"/>
      <c r="COW111" s="88"/>
      <c r="COX111" s="88"/>
      <c r="COY111" s="88"/>
      <c r="COZ111" s="88"/>
      <c r="CPA111" s="88"/>
      <c r="CPB111" s="88"/>
      <c r="CPC111" s="88"/>
      <c r="CPD111" s="88"/>
      <c r="CPE111" s="88"/>
      <c r="CPF111" s="88"/>
      <c r="CPG111" s="88"/>
      <c r="CPH111" s="88"/>
      <c r="CPI111" s="88"/>
      <c r="CPJ111" s="88"/>
      <c r="CPK111" s="88"/>
      <c r="CPL111" s="88"/>
      <c r="CPM111" s="88"/>
      <c r="CPN111" s="88"/>
      <c r="CPO111" s="88"/>
      <c r="CPP111" s="88"/>
      <c r="CPQ111" s="88"/>
      <c r="CPR111" s="88"/>
      <c r="CPS111" s="88"/>
      <c r="CPT111" s="88"/>
      <c r="CPU111" s="88"/>
      <c r="CPV111" s="88"/>
      <c r="CPW111" s="88"/>
      <c r="CPX111" s="88"/>
      <c r="CPY111" s="88"/>
      <c r="CPZ111" s="88"/>
      <c r="CQA111" s="88"/>
      <c r="CQB111" s="88"/>
      <c r="CQC111" s="88"/>
      <c r="CQD111" s="88"/>
      <c r="CQE111" s="88"/>
      <c r="CQF111" s="88"/>
      <c r="CQG111" s="88"/>
      <c r="CQH111" s="88"/>
      <c r="CQI111" s="88"/>
      <c r="CQJ111" s="88"/>
      <c r="CQK111" s="88"/>
      <c r="CQL111" s="88"/>
      <c r="CQM111" s="88"/>
      <c r="CQN111" s="88"/>
      <c r="CQO111" s="88"/>
      <c r="CQP111" s="88"/>
      <c r="CQQ111" s="88"/>
      <c r="CQR111" s="88"/>
      <c r="CQS111" s="88"/>
      <c r="CQT111" s="88"/>
      <c r="CQU111" s="88"/>
      <c r="CQV111" s="88"/>
      <c r="CQW111" s="88"/>
      <c r="CQX111" s="88"/>
      <c r="CQY111" s="88"/>
      <c r="CQZ111" s="88"/>
      <c r="CRA111" s="88"/>
      <c r="CRB111" s="88"/>
      <c r="CRC111" s="88"/>
      <c r="CRD111" s="88"/>
      <c r="CRE111" s="88"/>
      <c r="CRF111" s="88"/>
      <c r="CRG111" s="88"/>
      <c r="CRH111" s="88"/>
      <c r="CRI111" s="88"/>
      <c r="CRJ111" s="88"/>
      <c r="CRK111" s="88"/>
      <c r="CRL111" s="88"/>
      <c r="CRM111" s="88"/>
      <c r="CRN111" s="88"/>
      <c r="CRO111" s="88"/>
      <c r="CRP111" s="88"/>
      <c r="CRQ111" s="88"/>
      <c r="CRR111" s="88"/>
      <c r="CRS111" s="88"/>
      <c r="CRT111" s="88"/>
      <c r="CRU111" s="88"/>
      <c r="CRV111" s="88"/>
      <c r="CRW111" s="88"/>
      <c r="CRX111" s="88"/>
      <c r="CRY111" s="88"/>
      <c r="CRZ111" s="88"/>
      <c r="CSA111" s="88"/>
      <c r="CSB111" s="88"/>
      <c r="CSC111" s="88"/>
      <c r="CSD111" s="88"/>
      <c r="CSE111" s="88"/>
      <c r="CSF111" s="88"/>
      <c r="CSG111" s="88"/>
      <c r="CSH111" s="88"/>
      <c r="CSI111" s="88"/>
      <c r="CSJ111" s="88"/>
      <c r="CSK111" s="88"/>
      <c r="CSL111" s="88"/>
      <c r="CSM111" s="88"/>
      <c r="CSN111" s="88"/>
      <c r="CSO111" s="88"/>
      <c r="CSP111" s="88"/>
      <c r="CSQ111" s="88"/>
      <c r="CSR111" s="88"/>
      <c r="CSS111" s="88"/>
      <c r="CST111" s="88"/>
      <c r="CSU111" s="88"/>
      <c r="CSV111" s="88"/>
      <c r="CSW111" s="88"/>
      <c r="CSX111" s="88"/>
      <c r="CSY111" s="88"/>
      <c r="CSZ111" s="88"/>
      <c r="CTA111" s="88"/>
      <c r="CTB111" s="88"/>
      <c r="CTC111" s="88"/>
      <c r="CTD111" s="88"/>
      <c r="CTE111" s="88"/>
      <c r="CTF111" s="88"/>
      <c r="CTG111" s="88"/>
      <c r="CTH111" s="88"/>
      <c r="CTI111" s="88"/>
      <c r="CTJ111" s="88"/>
      <c r="CTK111" s="88"/>
      <c r="CTL111" s="88"/>
      <c r="CTM111" s="88"/>
      <c r="CTN111" s="88"/>
      <c r="CTO111" s="88"/>
      <c r="CTP111" s="88"/>
      <c r="CTQ111" s="88"/>
      <c r="CTR111" s="88"/>
      <c r="CTS111" s="88"/>
      <c r="CTT111" s="88"/>
      <c r="CTU111" s="88"/>
      <c r="CTV111" s="88"/>
      <c r="CTW111" s="88"/>
      <c r="CTX111" s="88"/>
      <c r="CTY111" s="88"/>
      <c r="CTZ111" s="88"/>
      <c r="CUA111" s="88"/>
      <c r="CUB111" s="88"/>
      <c r="CUC111" s="88"/>
      <c r="CUD111" s="88"/>
      <c r="CUE111" s="88"/>
      <c r="CUF111" s="88"/>
      <c r="CUG111" s="88"/>
      <c r="CUH111" s="88"/>
      <c r="CUI111" s="88"/>
      <c r="CUJ111" s="88"/>
      <c r="CUK111" s="88"/>
      <c r="CUL111" s="88"/>
      <c r="CUM111" s="88"/>
      <c r="CUN111" s="88"/>
      <c r="CUO111" s="88"/>
      <c r="CUP111" s="88"/>
      <c r="CUQ111" s="88"/>
      <c r="CUR111" s="88"/>
      <c r="CUS111" s="88"/>
      <c r="CUT111" s="88"/>
      <c r="CUU111" s="88"/>
      <c r="CUV111" s="88"/>
      <c r="CUW111" s="88"/>
      <c r="CUX111" s="88"/>
      <c r="CUY111" s="88"/>
      <c r="CUZ111" s="88"/>
      <c r="CVA111" s="88"/>
      <c r="CVB111" s="88"/>
      <c r="CVC111" s="88"/>
      <c r="CVD111" s="88"/>
      <c r="CVE111" s="88"/>
      <c r="CVF111" s="88"/>
      <c r="CVG111" s="88"/>
      <c r="CVH111" s="88"/>
      <c r="CVI111" s="88"/>
      <c r="CVJ111" s="88"/>
      <c r="CVK111" s="88"/>
      <c r="CVL111" s="88"/>
      <c r="CVM111" s="88"/>
      <c r="CVN111" s="88"/>
      <c r="CVO111" s="88"/>
      <c r="CVP111" s="88"/>
      <c r="CVQ111" s="88"/>
      <c r="CVR111" s="88"/>
      <c r="CVS111" s="88"/>
      <c r="CVT111" s="88"/>
      <c r="CVU111" s="88"/>
      <c r="CVV111" s="88"/>
      <c r="CVW111" s="88"/>
      <c r="CVX111" s="88"/>
      <c r="CVY111" s="88"/>
      <c r="CVZ111" s="88"/>
      <c r="CWA111" s="88"/>
      <c r="CWB111" s="88"/>
      <c r="CWC111" s="88"/>
      <c r="CWD111" s="88"/>
      <c r="CWE111" s="88"/>
      <c r="CWF111" s="88"/>
      <c r="CWG111" s="88"/>
      <c r="CWH111" s="88"/>
      <c r="CWI111" s="88"/>
      <c r="CWJ111" s="88"/>
      <c r="CWK111" s="88"/>
      <c r="CWL111" s="88"/>
      <c r="CWM111" s="88"/>
      <c r="CWN111" s="88"/>
      <c r="CWO111" s="88"/>
      <c r="CWP111" s="88"/>
      <c r="CWQ111" s="88"/>
      <c r="CWR111" s="88"/>
      <c r="CWS111" s="88"/>
      <c r="CWT111" s="88"/>
      <c r="CWU111" s="88"/>
      <c r="CWV111" s="88"/>
      <c r="CWW111" s="88"/>
      <c r="CWX111" s="88"/>
      <c r="CWY111" s="88"/>
      <c r="CWZ111" s="88"/>
      <c r="CXA111" s="88"/>
      <c r="CXB111" s="88"/>
      <c r="CXC111" s="88"/>
      <c r="CXD111" s="88"/>
      <c r="CXE111" s="88"/>
      <c r="CXF111" s="88"/>
      <c r="CXG111" s="88"/>
      <c r="CXH111" s="88"/>
      <c r="CXI111" s="88"/>
      <c r="CXJ111" s="88"/>
      <c r="CXK111" s="88"/>
      <c r="CXL111" s="88"/>
      <c r="CXM111" s="88"/>
      <c r="CXN111" s="88"/>
      <c r="CXO111" s="88"/>
      <c r="CXP111" s="88"/>
      <c r="CXQ111" s="88"/>
      <c r="CXR111" s="88"/>
      <c r="CXS111" s="88"/>
      <c r="CXT111" s="88"/>
      <c r="CXU111" s="88"/>
      <c r="CXV111" s="88"/>
      <c r="CXW111" s="88"/>
      <c r="CXX111" s="88"/>
      <c r="CXY111" s="88"/>
      <c r="CXZ111" s="88"/>
      <c r="CYA111" s="88"/>
      <c r="CYB111" s="88"/>
      <c r="CYC111" s="88"/>
      <c r="CYD111" s="88"/>
      <c r="CYE111" s="88"/>
      <c r="CYF111" s="88"/>
      <c r="CYG111" s="88"/>
      <c r="CYH111" s="88"/>
      <c r="CYI111" s="88"/>
      <c r="CYJ111" s="88"/>
      <c r="CYK111" s="88"/>
      <c r="CYL111" s="88"/>
      <c r="CYM111" s="88"/>
      <c r="CYN111" s="88"/>
      <c r="CYO111" s="88"/>
      <c r="CYP111" s="88"/>
      <c r="CYQ111" s="88"/>
      <c r="CYR111" s="88"/>
      <c r="CYS111" s="88"/>
      <c r="CYT111" s="88"/>
      <c r="CYU111" s="88"/>
      <c r="CYV111" s="88"/>
      <c r="CYW111" s="88"/>
      <c r="CYX111" s="88"/>
      <c r="CYY111" s="88"/>
      <c r="CYZ111" s="88"/>
      <c r="CZA111" s="88"/>
      <c r="CZB111" s="88"/>
      <c r="CZC111" s="88"/>
      <c r="CZD111" s="88"/>
      <c r="CZE111" s="88"/>
      <c r="CZF111" s="88"/>
      <c r="CZG111" s="88"/>
      <c r="CZH111" s="88"/>
      <c r="CZI111" s="88"/>
      <c r="CZJ111" s="88"/>
      <c r="CZK111" s="88"/>
      <c r="CZL111" s="88"/>
      <c r="CZM111" s="88"/>
      <c r="CZN111" s="88"/>
      <c r="CZO111" s="88"/>
      <c r="CZP111" s="88"/>
      <c r="CZQ111" s="88"/>
      <c r="CZR111" s="88"/>
      <c r="CZS111" s="88"/>
      <c r="CZT111" s="88"/>
      <c r="CZU111" s="88"/>
      <c r="CZV111" s="88"/>
      <c r="CZW111" s="88"/>
      <c r="CZX111" s="88"/>
      <c r="CZY111" s="88"/>
      <c r="CZZ111" s="88"/>
      <c r="DAA111" s="88"/>
      <c r="DAB111" s="88"/>
      <c r="DAC111" s="88"/>
      <c r="DAD111" s="88"/>
      <c r="DAE111" s="88"/>
      <c r="DAF111" s="88"/>
      <c r="DAG111" s="88"/>
      <c r="DAH111" s="88"/>
      <c r="DAI111" s="88"/>
      <c r="DAJ111" s="88"/>
      <c r="DAK111" s="88"/>
      <c r="DAL111" s="88"/>
      <c r="DAM111" s="88"/>
      <c r="DAN111" s="88"/>
      <c r="DAO111" s="88"/>
      <c r="DAP111" s="88"/>
      <c r="DAQ111" s="88"/>
      <c r="DAR111" s="88"/>
      <c r="DAS111" s="88"/>
      <c r="DAT111" s="88"/>
      <c r="DAU111" s="88"/>
      <c r="DAV111" s="88"/>
      <c r="DAW111" s="88"/>
      <c r="DAX111" s="88"/>
      <c r="DAY111" s="88"/>
      <c r="DAZ111" s="88"/>
      <c r="DBA111" s="88"/>
      <c r="DBB111" s="88"/>
      <c r="DBC111" s="88"/>
      <c r="DBD111" s="88"/>
      <c r="DBE111" s="88"/>
      <c r="DBF111" s="88"/>
      <c r="DBG111" s="88"/>
      <c r="DBH111" s="88"/>
      <c r="DBI111" s="88"/>
      <c r="DBJ111" s="88"/>
      <c r="DBK111" s="88"/>
      <c r="DBL111" s="88"/>
      <c r="DBM111" s="88"/>
      <c r="DBN111" s="88"/>
      <c r="DBO111" s="88"/>
      <c r="DBP111" s="88"/>
      <c r="DBQ111" s="88"/>
      <c r="DBR111" s="88"/>
      <c r="DBS111" s="88"/>
      <c r="DBT111" s="88"/>
      <c r="DBU111" s="88"/>
      <c r="DBV111" s="88"/>
      <c r="DBW111" s="88"/>
      <c r="DBX111" s="88"/>
      <c r="DBY111" s="88"/>
      <c r="DBZ111" s="88"/>
      <c r="DCA111" s="88"/>
      <c r="DCB111" s="88"/>
      <c r="DCC111" s="88"/>
      <c r="DCD111" s="88"/>
      <c r="DCE111" s="88"/>
      <c r="DCF111" s="88"/>
      <c r="DCG111" s="88"/>
      <c r="DCH111" s="88"/>
      <c r="DCI111" s="88"/>
      <c r="DCJ111" s="88"/>
      <c r="DCK111" s="88"/>
      <c r="DCL111" s="88"/>
      <c r="DCM111" s="88"/>
      <c r="DCN111" s="88"/>
      <c r="DCO111" s="88"/>
      <c r="DCP111" s="88"/>
      <c r="DCQ111" s="88"/>
      <c r="DCR111" s="88"/>
      <c r="DCS111" s="88"/>
      <c r="DCT111" s="88"/>
      <c r="DCU111" s="88"/>
      <c r="DCV111" s="88"/>
      <c r="DCW111" s="88"/>
      <c r="DCX111" s="88"/>
      <c r="DCY111" s="88"/>
      <c r="DCZ111" s="88"/>
      <c r="DDA111" s="88"/>
      <c r="DDB111" s="88"/>
      <c r="DDC111" s="88"/>
      <c r="DDD111" s="88"/>
      <c r="DDE111" s="88"/>
      <c r="DDF111" s="88"/>
      <c r="DDG111" s="88"/>
      <c r="DDH111" s="88"/>
      <c r="DDI111" s="88"/>
      <c r="DDJ111" s="88"/>
      <c r="DDK111" s="88"/>
      <c r="DDL111" s="88"/>
      <c r="DDM111" s="88"/>
      <c r="DDN111" s="88"/>
      <c r="DDO111" s="88"/>
      <c r="DDP111" s="88"/>
      <c r="DDQ111" s="88"/>
      <c r="DDR111" s="88"/>
      <c r="DDS111" s="88"/>
      <c r="DDT111" s="88"/>
      <c r="DDU111" s="88"/>
      <c r="DDV111" s="88"/>
      <c r="DDW111" s="88"/>
      <c r="DDX111" s="88"/>
      <c r="DDY111" s="88"/>
      <c r="DDZ111" s="88"/>
      <c r="DEA111" s="88"/>
      <c r="DEB111" s="88"/>
      <c r="DEC111" s="88"/>
      <c r="DED111" s="88"/>
      <c r="DEE111" s="88"/>
      <c r="DEF111" s="88"/>
      <c r="DEG111" s="88"/>
      <c r="DEH111" s="88"/>
      <c r="DEI111" s="88"/>
      <c r="DEJ111" s="88"/>
      <c r="DEK111" s="88"/>
      <c r="DEL111" s="88"/>
      <c r="DEM111" s="88"/>
      <c r="DEN111" s="88"/>
      <c r="DEO111" s="88"/>
      <c r="DEP111" s="88"/>
      <c r="DEQ111" s="88"/>
      <c r="DER111" s="88"/>
      <c r="DES111" s="88"/>
      <c r="DET111" s="88"/>
      <c r="DEU111" s="88"/>
      <c r="DEV111" s="88"/>
      <c r="DEW111" s="88"/>
      <c r="DEX111" s="88"/>
      <c r="DEY111" s="88"/>
      <c r="DEZ111" s="88"/>
      <c r="DFA111" s="88"/>
      <c r="DFB111" s="88"/>
      <c r="DFC111" s="88"/>
      <c r="DFD111" s="88"/>
      <c r="DFE111" s="88"/>
      <c r="DFF111" s="88"/>
      <c r="DFG111" s="88"/>
      <c r="DFH111" s="88"/>
      <c r="DFI111" s="88"/>
      <c r="DFJ111" s="88"/>
      <c r="DFK111" s="88"/>
      <c r="DFL111" s="88"/>
      <c r="DFM111" s="88"/>
      <c r="DFN111" s="88"/>
      <c r="DFO111" s="88"/>
      <c r="DFP111" s="88"/>
      <c r="DFQ111" s="88"/>
      <c r="DFR111" s="88"/>
      <c r="DFS111" s="88"/>
      <c r="DFT111" s="88"/>
      <c r="DFU111" s="88"/>
      <c r="DFV111" s="88"/>
      <c r="DFW111" s="88"/>
      <c r="DFX111" s="88"/>
      <c r="DFY111" s="88"/>
      <c r="DFZ111" s="88"/>
      <c r="DGA111" s="88"/>
      <c r="DGB111" s="88"/>
      <c r="DGC111" s="88"/>
      <c r="DGD111" s="88"/>
      <c r="DGE111" s="88"/>
      <c r="DGF111" s="88"/>
      <c r="DGG111" s="88"/>
      <c r="DGH111" s="88"/>
      <c r="DGI111" s="88"/>
      <c r="DGJ111" s="88"/>
      <c r="DGK111" s="88"/>
      <c r="DGL111" s="88"/>
      <c r="DGM111" s="88"/>
      <c r="DGN111" s="88"/>
      <c r="DGO111" s="88"/>
      <c r="DGP111" s="88"/>
      <c r="DGQ111" s="88"/>
      <c r="DGR111" s="88"/>
      <c r="DGS111" s="88"/>
      <c r="DGT111" s="88"/>
      <c r="DGU111" s="88"/>
      <c r="DGV111" s="88"/>
      <c r="DGW111" s="88"/>
      <c r="DGX111" s="88"/>
      <c r="DGY111" s="88"/>
      <c r="DGZ111" s="88"/>
      <c r="DHA111" s="88"/>
      <c r="DHB111" s="88"/>
      <c r="DHC111" s="88"/>
      <c r="DHD111" s="88"/>
      <c r="DHE111" s="88"/>
      <c r="DHF111" s="88"/>
      <c r="DHG111" s="88"/>
      <c r="DHH111" s="88"/>
      <c r="DHI111" s="88"/>
      <c r="DHJ111" s="88"/>
      <c r="DHK111" s="88"/>
      <c r="DHL111" s="88"/>
      <c r="DHM111" s="88"/>
      <c r="DHN111" s="88"/>
      <c r="DHO111" s="88"/>
      <c r="DHP111" s="88"/>
      <c r="DHQ111" s="88"/>
      <c r="DHR111" s="88"/>
      <c r="DHS111" s="88"/>
      <c r="DHT111" s="88"/>
      <c r="DHU111" s="88"/>
      <c r="DHV111" s="88"/>
      <c r="DHW111" s="88"/>
      <c r="DHX111" s="88"/>
      <c r="DHY111" s="88"/>
      <c r="DHZ111" s="88"/>
      <c r="DIA111" s="88"/>
      <c r="DIB111" s="88"/>
      <c r="DIC111" s="88"/>
      <c r="DID111" s="88"/>
      <c r="DIE111" s="88"/>
      <c r="DIF111" s="88"/>
      <c r="DIG111" s="88"/>
      <c r="DIH111" s="88"/>
      <c r="DII111" s="88"/>
      <c r="DIJ111" s="88"/>
      <c r="DIK111" s="88"/>
      <c r="DIL111" s="88"/>
      <c r="DIM111" s="88"/>
      <c r="DIN111" s="88"/>
      <c r="DIO111" s="88"/>
      <c r="DIP111" s="88"/>
      <c r="DIQ111" s="88"/>
      <c r="DIR111" s="88"/>
      <c r="DIS111" s="88"/>
      <c r="DIT111" s="88"/>
      <c r="DIU111" s="88"/>
      <c r="DIV111" s="88"/>
      <c r="DIW111" s="88"/>
      <c r="DIX111" s="88"/>
      <c r="DIY111" s="88"/>
      <c r="DIZ111" s="88"/>
      <c r="DJA111" s="88"/>
      <c r="DJB111" s="88"/>
      <c r="DJC111" s="88"/>
      <c r="DJD111" s="88"/>
      <c r="DJE111" s="88"/>
      <c r="DJF111" s="88"/>
      <c r="DJG111" s="88"/>
      <c r="DJH111" s="88"/>
      <c r="DJI111" s="88"/>
      <c r="DJJ111" s="88"/>
      <c r="DJK111" s="88"/>
      <c r="DJL111" s="88"/>
      <c r="DJM111" s="88"/>
      <c r="DJN111" s="88"/>
      <c r="DJO111" s="88"/>
      <c r="DJP111" s="88"/>
      <c r="DJQ111" s="88"/>
      <c r="DJR111" s="88"/>
      <c r="DJS111" s="88"/>
      <c r="DJT111" s="88"/>
      <c r="DJU111" s="88"/>
      <c r="DJV111" s="88"/>
      <c r="DJW111" s="88"/>
      <c r="DJX111" s="88"/>
      <c r="DJY111" s="88"/>
      <c r="DJZ111" s="88"/>
      <c r="DKA111" s="88"/>
      <c r="DKB111" s="88"/>
      <c r="DKC111" s="88"/>
      <c r="DKD111" s="88"/>
      <c r="DKE111" s="88"/>
      <c r="DKF111" s="88"/>
      <c r="DKG111" s="88"/>
      <c r="DKH111" s="88"/>
      <c r="DKI111" s="88"/>
      <c r="DKJ111" s="88"/>
      <c r="DKK111" s="88"/>
      <c r="DKL111" s="88"/>
      <c r="DKM111" s="88"/>
      <c r="DKN111" s="88"/>
      <c r="DKO111" s="88"/>
      <c r="DKP111" s="88"/>
      <c r="DKQ111" s="88"/>
      <c r="DKR111" s="88"/>
      <c r="DKS111" s="88"/>
      <c r="DKT111" s="88"/>
      <c r="DKU111" s="88"/>
      <c r="DKV111" s="88"/>
      <c r="DKW111" s="88"/>
      <c r="DKX111" s="88"/>
      <c r="DKY111" s="88"/>
      <c r="DKZ111" s="88"/>
      <c r="DLA111" s="88"/>
      <c r="DLB111" s="88"/>
      <c r="DLC111" s="88"/>
      <c r="DLD111" s="88"/>
      <c r="DLE111" s="88"/>
      <c r="DLF111" s="88"/>
      <c r="DLG111" s="88"/>
      <c r="DLH111" s="88"/>
      <c r="DLI111" s="88"/>
      <c r="DLJ111" s="88"/>
      <c r="DLK111" s="88"/>
      <c r="DLL111" s="88"/>
      <c r="DLM111" s="88"/>
      <c r="DLN111" s="88"/>
      <c r="DLO111" s="88"/>
      <c r="DLP111" s="88"/>
      <c r="DLQ111" s="88"/>
      <c r="DLR111" s="88"/>
      <c r="DLS111" s="88"/>
      <c r="DLT111" s="88"/>
      <c r="DLU111" s="88"/>
      <c r="DLV111" s="88"/>
      <c r="DLW111" s="88"/>
      <c r="DLX111" s="88"/>
      <c r="DLY111" s="88"/>
      <c r="DLZ111" s="88"/>
      <c r="DMA111" s="88"/>
      <c r="DMB111" s="88"/>
      <c r="DMC111" s="88"/>
      <c r="DMD111" s="88"/>
      <c r="DME111" s="88"/>
      <c r="DMF111" s="88"/>
      <c r="DMG111" s="88"/>
      <c r="DMH111" s="88"/>
      <c r="DMI111" s="88"/>
      <c r="DMJ111" s="88"/>
      <c r="DMK111" s="88"/>
      <c r="DML111" s="88"/>
      <c r="DMM111" s="88"/>
      <c r="DMN111" s="88"/>
      <c r="DMO111" s="88"/>
      <c r="DMP111" s="88"/>
      <c r="DMQ111" s="88"/>
      <c r="DMR111" s="88"/>
      <c r="DMS111" s="88"/>
      <c r="DMT111" s="88"/>
      <c r="DMU111" s="88"/>
      <c r="DMV111" s="88"/>
      <c r="DMW111" s="88"/>
      <c r="DMX111" s="88"/>
      <c r="DMY111" s="88"/>
      <c r="DMZ111" s="88"/>
      <c r="DNA111" s="88"/>
      <c r="DNB111" s="88"/>
      <c r="DNC111" s="88"/>
      <c r="DND111" s="88"/>
      <c r="DNE111" s="88"/>
      <c r="DNF111" s="88"/>
      <c r="DNG111" s="88"/>
      <c r="DNH111" s="88"/>
      <c r="DNI111" s="88"/>
      <c r="DNJ111" s="88"/>
      <c r="DNK111" s="88"/>
      <c r="DNL111" s="88"/>
      <c r="DNM111" s="88"/>
      <c r="DNN111" s="88"/>
      <c r="DNO111" s="88"/>
      <c r="DNP111" s="88"/>
      <c r="DNQ111" s="88"/>
      <c r="DNR111" s="88"/>
      <c r="DNS111" s="88"/>
      <c r="DNT111" s="88"/>
      <c r="DNU111" s="88"/>
      <c r="DNV111" s="88"/>
      <c r="DNW111" s="88"/>
      <c r="DNX111" s="88"/>
      <c r="DNY111" s="88"/>
      <c r="DNZ111" s="88"/>
      <c r="DOA111" s="88"/>
      <c r="DOB111" s="88"/>
      <c r="DOC111" s="88"/>
      <c r="DOD111" s="88"/>
      <c r="DOE111" s="88"/>
      <c r="DOF111" s="88"/>
      <c r="DOG111" s="88"/>
      <c r="DOH111" s="88"/>
      <c r="DOI111" s="88"/>
      <c r="DOJ111" s="88"/>
      <c r="DOK111" s="88"/>
      <c r="DOL111" s="88"/>
      <c r="DOM111" s="88"/>
      <c r="DON111" s="88"/>
      <c r="DOO111" s="88"/>
      <c r="DOP111" s="88"/>
      <c r="DOQ111" s="88"/>
      <c r="DOR111" s="88"/>
      <c r="DOS111" s="88"/>
      <c r="DOT111" s="88"/>
      <c r="DOU111" s="88"/>
      <c r="DOV111" s="88"/>
      <c r="DOW111" s="88"/>
      <c r="DOX111" s="88"/>
      <c r="DOY111" s="88"/>
      <c r="DOZ111" s="88"/>
      <c r="DPA111" s="88"/>
      <c r="DPB111" s="88"/>
      <c r="DPC111" s="88"/>
      <c r="DPD111" s="88"/>
      <c r="DPE111" s="88"/>
      <c r="DPF111" s="88"/>
      <c r="DPG111" s="88"/>
      <c r="DPH111" s="88"/>
      <c r="DPI111" s="88"/>
      <c r="DPJ111" s="88"/>
      <c r="DPK111" s="88"/>
      <c r="DPL111" s="88"/>
      <c r="DPM111" s="88"/>
      <c r="DPN111" s="88"/>
      <c r="DPO111" s="88"/>
      <c r="DPP111" s="88"/>
      <c r="DPQ111" s="88"/>
      <c r="DPR111" s="88"/>
      <c r="DPS111" s="88"/>
      <c r="DPT111" s="88"/>
      <c r="DPU111" s="88"/>
      <c r="DPV111" s="88"/>
      <c r="DPW111" s="88"/>
      <c r="DPX111" s="88"/>
      <c r="DPY111" s="88"/>
      <c r="DPZ111" s="88"/>
      <c r="DQA111" s="88"/>
      <c r="DQB111" s="88"/>
      <c r="DQC111" s="88"/>
      <c r="DQD111" s="88"/>
      <c r="DQE111" s="88"/>
      <c r="DQF111" s="88"/>
      <c r="DQG111" s="88"/>
      <c r="DQH111" s="88"/>
      <c r="DQI111" s="88"/>
      <c r="DQJ111" s="88"/>
      <c r="DQK111" s="88"/>
      <c r="DQL111" s="88"/>
      <c r="DQM111" s="88"/>
      <c r="DQN111" s="88"/>
      <c r="DQO111" s="88"/>
      <c r="DQP111" s="88"/>
      <c r="DQQ111" s="88"/>
      <c r="DQR111" s="88"/>
      <c r="DQS111" s="88"/>
      <c r="DQT111" s="88"/>
      <c r="DQU111" s="88"/>
      <c r="DQV111" s="88"/>
      <c r="DQW111" s="88"/>
      <c r="DQX111" s="88"/>
      <c r="DQY111" s="88"/>
      <c r="DQZ111" s="88"/>
      <c r="DRA111" s="88"/>
      <c r="DRB111" s="88"/>
      <c r="DRC111" s="88"/>
      <c r="DRD111" s="88"/>
      <c r="DRE111" s="88"/>
      <c r="DRF111" s="88"/>
      <c r="DRG111" s="88"/>
      <c r="DRH111" s="88"/>
      <c r="DRI111" s="88"/>
      <c r="DRJ111" s="88"/>
      <c r="DRK111" s="88"/>
      <c r="DRL111" s="88"/>
      <c r="DRM111" s="88"/>
      <c r="DRN111" s="88"/>
      <c r="DRO111" s="88"/>
      <c r="DRP111" s="88"/>
      <c r="DRQ111" s="88"/>
      <c r="DRR111" s="88"/>
      <c r="DRS111" s="88"/>
      <c r="DRT111" s="88"/>
      <c r="DRU111" s="88"/>
      <c r="DRV111" s="88"/>
      <c r="DRW111" s="88"/>
      <c r="DRX111" s="88"/>
      <c r="DRY111" s="88"/>
      <c r="DRZ111" s="88"/>
      <c r="DSA111" s="88"/>
      <c r="DSB111" s="88"/>
      <c r="DSC111" s="88"/>
      <c r="DSD111" s="88"/>
      <c r="DSE111" s="88"/>
      <c r="DSF111" s="88"/>
      <c r="DSG111" s="88"/>
      <c r="DSH111" s="88"/>
      <c r="DSI111" s="88"/>
      <c r="DSJ111" s="88"/>
      <c r="DSK111" s="88"/>
      <c r="DSL111" s="88"/>
      <c r="DSM111" s="88"/>
      <c r="DSN111" s="88"/>
      <c r="DSO111" s="88"/>
      <c r="DSP111" s="88"/>
      <c r="DSQ111" s="88"/>
      <c r="DSR111" s="88"/>
      <c r="DSS111" s="88"/>
      <c r="DST111" s="88"/>
      <c r="DSU111" s="88"/>
      <c r="DSV111" s="88"/>
      <c r="DSW111" s="88"/>
      <c r="DSX111" s="88"/>
      <c r="DSY111" s="88"/>
      <c r="DSZ111" s="88"/>
      <c r="DTA111" s="88"/>
      <c r="DTB111" s="88"/>
      <c r="DTC111" s="88"/>
      <c r="DTD111" s="88"/>
      <c r="DTE111" s="88"/>
      <c r="DTF111" s="88"/>
      <c r="DTG111" s="88"/>
      <c r="DTH111" s="88"/>
      <c r="DTI111" s="88"/>
      <c r="DTJ111" s="88"/>
      <c r="DTK111" s="88"/>
      <c r="DTL111" s="88"/>
      <c r="DTM111" s="88"/>
      <c r="DTN111" s="88"/>
      <c r="DTO111" s="88"/>
      <c r="DTP111" s="88"/>
      <c r="DTQ111" s="88"/>
      <c r="DTR111" s="88"/>
      <c r="DTS111" s="88"/>
      <c r="DTT111" s="88"/>
      <c r="DTU111" s="88"/>
      <c r="DTV111" s="88"/>
      <c r="DTW111" s="88"/>
      <c r="DTX111" s="88"/>
      <c r="DTY111" s="88"/>
      <c r="DTZ111" s="88"/>
      <c r="DUA111" s="88"/>
      <c r="DUB111" s="88"/>
      <c r="DUC111" s="88"/>
      <c r="DUD111" s="88"/>
      <c r="DUE111" s="88"/>
      <c r="DUF111" s="88"/>
      <c r="DUG111" s="88"/>
      <c r="DUH111" s="88"/>
      <c r="DUI111" s="88"/>
      <c r="DUJ111" s="88"/>
      <c r="DUK111" s="88"/>
      <c r="DUL111" s="88"/>
      <c r="DUM111" s="88"/>
      <c r="DUN111" s="88"/>
      <c r="DUO111" s="88"/>
      <c r="DUP111" s="88"/>
      <c r="DUQ111" s="88"/>
      <c r="DUR111" s="88"/>
      <c r="DUS111" s="88"/>
      <c r="DUT111" s="88"/>
      <c r="DUU111" s="88"/>
      <c r="DUV111" s="88"/>
      <c r="DUW111" s="88"/>
      <c r="DUX111" s="88"/>
      <c r="DUY111" s="88"/>
      <c r="DUZ111" s="88"/>
      <c r="DVA111" s="88"/>
      <c r="DVB111" s="88"/>
      <c r="DVC111" s="88"/>
      <c r="DVD111" s="88"/>
      <c r="DVE111" s="88"/>
      <c r="DVF111" s="88"/>
      <c r="DVG111" s="88"/>
      <c r="DVH111" s="88"/>
      <c r="DVI111" s="88"/>
      <c r="DVJ111" s="88"/>
      <c r="DVK111" s="88"/>
      <c r="DVL111" s="88"/>
      <c r="DVM111" s="88"/>
      <c r="DVN111" s="88"/>
      <c r="DVO111" s="88"/>
      <c r="DVP111" s="88"/>
      <c r="DVQ111" s="88"/>
      <c r="DVR111" s="88"/>
      <c r="DVS111" s="88"/>
      <c r="DVT111" s="88"/>
      <c r="DVU111" s="88"/>
      <c r="DVV111" s="88"/>
      <c r="DVW111" s="88"/>
      <c r="DVX111" s="88"/>
      <c r="DVY111" s="88"/>
      <c r="DVZ111" s="88"/>
      <c r="DWA111" s="88"/>
      <c r="DWB111" s="88"/>
      <c r="DWC111" s="88"/>
      <c r="DWD111" s="88"/>
      <c r="DWE111" s="88"/>
      <c r="DWF111" s="88"/>
      <c r="DWG111" s="88"/>
      <c r="DWH111" s="88"/>
      <c r="DWI111" s="88"/>
      <c r="DWJ111" s="88"/>
      <c r="DWK111" s="88"/>
      <c r="DWL111" s="88"/>
      <c r="DWM111" s="88"/>
      <c r="DWN111" s="88"/>
      <c r="DWO111" s="88"/>
      <c r="DWP111" s="88"/>
      <c r="DWQ111" s="88"/>
      <c r="DWR111" s="88"/>
      <c r="DWS111" s="88"/>
      <c r="DWT111" s="88"/>
      <c r="DWU111" s="88"/>
      <c r="DWV111" s="88"/>
      <c r="DWW111" s="88"/>
      <c r="DWX111" s="88"/>
      <c r="DWY111" s="88"/>
      <c r="DWZ111" s="88"/>
      <c r="DXA111" s="88"/>
      <c r="DXB111" s="88"/>
      <c r="DXC111" s="88"/>
      <c r="DXD111" s="88"/>
      <c r="DXE111" s="88"/>
      <c r="DXF111" s="88"/>
      <c r="DXG111" s="88"/>
      <c r="DXH111" s="88"/>
      <c r="DXI111" s="88"/>
      <c r="DXJ111" s="88"/>
      <c r="DXK111" s="88"/>
      <c r="DXL111" s="88"/>
      <c r="DXM111" s="88"/>
      <c r="DXN111" s="88"/>
      <c r="DXO111" s="88"/>
      <c r="DXP111" s="88"/>
      <c r="DXQ111" s="88"/>
      <c r="DXR111" s="88"/>
      <c r="DXS111" s="88"/>
      <c r="DXT111" s="88"/>
      <c r="DXU111" s="88"/>
      <c r="DXV111" s="88"/>
      <c r="DXW111" s="88"/>
      <c r="DXX111" s="88"/>
      <c r="DXY111" s="88"/>
      <c r="DXZ111" s="88"/>
      <c r="DYA111" s="88"/>
      <c r="DYB111" s="88"/>
      <c r="DYC111" s="88"/>
      <c r="DYD111" s="88"/>
      <c r="DYE111" s="88"/>
      <c r="DYF111" s="88"/>
      <c r="DYG111" s="88"/>
      <c r="DYH111" s="88"/>
      <c r="DYI111" s="88"/>
      <c r="DYJ111" s="88"/>
      <c r="DYK111" s="88"/>
      <c r="DYL111" s="88"/>
      <c r="DYM111" s="88"/>
      <c r="DYN111" s="88"/>
      <c r="DYO111" s="88"/>
      <c r="DYP111" s="88"/>
      <c r="DYQ111" s="88"/>
      <c r="DYR111" s="88"/>
      <c r="DYS111" s="88"/>
      <c r="DYT111" s="88"/>
      <c r="DYU111" s="88"/>
      <c r="DYV111" s="88"/>
      <c r="DYW111" s="88"/>
      <c r="DYX111" s="88"/>
      <c r="DYY111" s="88"/>
      <c r="DYZ111" s="88"/>
      <c r="DZA111" s="88"/>
      <c r="DZB111" s="88"/>
      <c r="DZC111" s="88"/>
      <c r="DZD111" s="88"/>
      <c r="DZE111" s="88"/>
      <c r="DZF111" s="88"/>
      <c r="DZG111" s="88"/>
      <c r="DZH111" s="88"/>
      <c r="DZI111" s="88"/>
      <c r="DZJ111" s="88"/>
      <c r="DZK111" s="88"/>
      <c r="DZL111" s="88"/>
      <c r="DZM111" s="88"/>
      <c r="DZN111" s="88"/>
      <c r="DZO111" s="88"/>
      <c r="DZP111" s="88"/>
      <c r="DZQ111" s="88"/>
      <c r="DZR111" s="88"/>
      <c r="DZS111" s="88"/>
      <c r="DZT111" s="88"/>
      <c r="DZU111" s="88"/>
      <c r="DZV111" s="88"/>
      <c r="DZW111" s="88"/>
      <c r="DZX111" s="88"/>
      <c r="DZY111" s="88"/>
      <c r="DZZ111" s="88"/>
      <c r="EAA111" s="88"/>
      <c r="EAB111" s="88"/>
      <c r="EAC111" s="88"/>
      <c r="EAD111" s="88"/>
      <c r="EAE111" s="88"/>
      <c r="EAF111" s="88"/>
      <c r="EAG111" s="88"/>
      <c r="EAH111" s="88"/>
      <c r="EAI111" s="88"/>
      <c r="EAJ111" s="88"/>
      <c r="EAK111" s="88"/>
      <c r="EAL111" s="88"/>
      <c r="EAM111" s="88"/>
      <c r="EAN111" s="88"/>
      <c r="EAO111" s="88"/>
      <c r="EAP111" s="88"/>
      <c r="EAQ111" s="88"/>
      <c r="EAR111" s="88"/>
      <c r="EAS111" s="88"/>
      <c r="EAT111" s="88"/>
      <c r="EAU111" s="88"/>
      <c r="EAV111" s="88"/>
      <c r="EAW111" s="88"/>
      <c r="EAX111" s="88"/>
      <c r="EAY111" s="88"/>
      <c r="EAZ111" s="88"/>
      <c r="EBA111" s="88"/>
      <c r="EBB111" s="88"/>
      <c r="EBC111" s="88"/>
      <c r="EBD111" s="88"/>
      <c r="EBE111" s="88"/>
      <c r="EBF111" s="88"/>
      <c r="EBG111" s="88"/>
      <c r="EBH111" s="88"/>
      <c r="EBI111" s="88"/>
      <c r="EBJ111" s="88"/>
      <c r="EBK111" s="88"/>
      <c r="EBL111" s="88"/>
      <c r="EBM111" s="88"/>
      <c r="EBN111" s="88"/>
      <c r="EBO111" s="88"/>
      <c r="EBP111" s="88"/>
      <c r="EBQ111" s="88"/>
      <c r="EBR111" s="88"/>
      <c r="EBS111" s="88"/>
      <c r="EBT111" s="88"/>
      <c r="EBU111" s="88"/>
      <c r="EBV111" s="88"/>
      <c r="EBW111" s="88"/>
      <c r="EBX111" s="88"/>
      <c r="EBY111" s="88"/>
      <c r="EBZ111" s="88"/>
      <c r="ECA111" s="88"/>
      <c r="ECB111" s="88"/>
      <c r="ECC111" s="88"/>
      <c r="ECD111" s="88"/>
      <c r="ECE111" s="88"/>
      <c r="ECF111" s="88"/>
      <c r="ECG111" s="88"/>
      <c r="ECH111" s="88"/>
      <c r="ECI111" s="88"/>
      <c r="ECJ111" s="88"/>
      <c r="ECK111" s="88"/>
      <c r="ECL111" s="88"/>
      <c r="ECM111" s="88"/>
      <c r="ECN111" s="88"/>
      <c r="ECO111" s="88"/>
      <c r="ECP111" s="88"/>
      <c r="ECQ111" s="88"/>
      <c r="ECR111" s="88"/>
      <c r="ECS111" s="88"/>
      <c r="ECT111" s="88"/>
      <c r="ECU111" s="88"/>
      <c r="ECV111" s="88"/>
      <c r="ECW111" s="88"/>
      <c r="ECX111" s="88"/>
      <c r="ECY111" s="88"/>
      <c r="ECZ111" s="88"/>
      <c r="EDA111" s="88"/>
      <c r="EDB111" s="88"/>
      <c r="EDC111" s="88"/>
      <c r="EDD111" s="88"/>
      <c r="EDE111" s="88"/>
      <c r="EDF111" s="88"/>
      <c r="EDG111" s="88"/>
      <c r="EDH111" s="88"/>
      <c r="EDI111" s="88"/>
      <c r="EDJ111" s="88"/>
      <c r="EDK111" s="88"/>
      <c r="EDL111" s="88"/>
      <c r="EDM111" s="88"/>
      <c r="EDN111" s="88"/>
      <c r="EDO111" s="88"/>
      <c r="EDP111" s="88"/>
      <c r="EDQ111" s="88"/>
      <c r="EDR111" s="88"/>
      <c r="EDS111" s="88"/>
      <c r="EDT111" s="88"/>
      <c r="EDU111" s="88"/>
      <c r="EDV111" s="88"/>
      <c r="EDW111" s="88"/>
      <c r="EDX111" s="88"/>
      <c r="EDY111" s="88"/>
      <c r="EDZ111" s="88"/>
      <c r="EEA111" s="88"/>
      <c r="EEB111" s="88"/>
      <c r="EEC111" s="88"/>
      <c r="EED111" s="88"/>
      <c r="EEE111" s="88"/>
      <c r="EEF111" s="88"/>
      <c r="EEG111" s="88"/>
      <c r="EEH111" s="88"/>
      <c r="EEI111" s="88"/>
      <c r="EEJ111" s="88"/>
      <c r="EEK111" s="88"/>
      <c r="EEL111" s="88"/>
      <c r="EEM111" s="88"/>
      <c r="EEN111" s="88"/>
      <c r="EEO111" s="88"/>
      <c r="EEP111" s="88"/>
      <c r="EEQ111" s="88"/>
      <c r="EER111" s="88"/>
      <c r="EES111" s="88"/>
      <c r="EET111" s="88"/>
      <c r="EEU111" s="88"/>
      <c r="EEV111" s="88"/>
      <c r="EEW111" s="88"/>
      <c r="EEX111" s="88"/>
      <c r="EEY111" s="88"/>
      <c r="EEZ111" s="88"/>
      <c r="EFA111" s="88"/>
      <c r="EFB111" s="88"/>
      <c r="EFC111" s="88"/>
      <c r="EFD111" s="88"/>
      <c r="EFE111" s="88"/>
      <c r="EFF111" s="88"/>
      <c r="EFG111" s="88"/>
      <c r="EFH111" s="88"/>
      <c r="EFI111" s="88"/>
      <c r="EFJ111" s="88"/>
      <c r="EFK111" s="88"/>
      <c r="EFL111" s="88"/>
      <c r="EFM111" s="88"/>
      <c r="EFN111" s="88"/>
      <c r="EFO111" s="88"/>
      <c r="EFP111" s="88"/>
      <c r="EFQ111" s="88"/>
      <c r="EFR111" s="88"/>
      <c r="EFS111" s="88"/>
      <c r="EFT111" s="88"/>
      <c r="EFU111" s="88"/>
      <c r="EFV111" s="88"/>
      <c r="EFW111" s="88"/>
      <c r="EFX111" s="88"/>
      <c r="EFY111" s="88"/>
      <c r="EFZ111" s="88"/>
      <c r="EGA111" s="88"/>
      <c r="EGB111" s="88"/>
      <c r="EGC111" s="88"/>
      <c r="EGD111" s="88"/>
      <c r="EGE111" s="88"/>
      <c r="EGF111" s="88"/>
      <c r="EGG111" s="88"/>
      <c r="EGH111" s="88"/>
      <c r="EGI111" s="88"/>
      <c r="EGJ111" s="88"/>
      <c r="EGK111" s="88"/>
      <c r="EGL111" s="88"/>
      <c r="EGM111" s="88"/>
      <c r="EGN111" s="88"/>
      <c r="EGO111" s="88"/>
      <c r="EGP111" s="88"/>
      <c r="EGQ111" s="88"/>
      <c r="EGR111" s="88"/>
      <c r="EGS111" s="88"/>
      <c r="EGT111" s="88"/>
      <c r="EGU111" s="88"/>
      <c r="EGV111" s="88"/>
      <c r="EGW111" s="88"/>
      <c r="EGX111" s="88"/>
      <c r="EGY111" s="88"/>
      <c r="EGZ111" s="88"/>
      <c r="EHA111" s="88"/>
      <c r="EHB111" s="88"/>
      <c r="EHC111" s="88"/>
      <c r="EHD111" s="88"/>
      <c r="EHE111" s="88"/>
      <c r="EHF111" s="88"/>
      <c r="EHG111" s="88"/>
      <c r="EHH111" s="88"/>
      <c r="EHI111" s="88"/>
      <c r="EHJ111" s="88"/>
      <c r="EHK111" s="88"/>
      <c r="EHL111" s="88"/>
      <c r="EHM111" s="88"/>
      <c r="EHN111" s="88"/>
      <c r="EHO111" s="88"/>
      <c r="EHP111" s="88"/>
      <c r="EHQ111" s="88"/>
      <c r="EHR111" s="88"/>
      <c r="EHS111" s="88"/>
      <c r="EHT111" s="88"/>
      <c r="EHU111" s="88"/>
      <c r="EHV111" s="88"/>
      <c r="EHW111" s="88"/>
      <c r="EHX111" s="88"/>
      <c r="EHY111" s="88"/>
      <c r="EHZ111" s="88"/>
      <c r="EIA111" s="88"/>
      <c r="EIB111" s="88"/>
      <c r="EIC111" s="88"/>
      <c r="EID111" s="88"/>
      <c r="EIE111" s="88"/>
      <c r="EIF111" s="88"/>
      <c r="EIG111" s="88"/>
      <c r="EIH111" s="88"/>
      <c r="EII111" s="88"/>
      <c r="EIJ111" s="88"/>
      <c r="EIK111" s="88"/>
      <c r="EIL111" s="88"/>
      <c r="EIM111" s="88"/>
      <c r="EIN111" s="88"/>
      <c r="EIO111" s="88"/>
      <c r="EIP111" s="88"/>
      <c r="EIQ111" s="88"/>
      <c r="EIR111" s="88"/>
      <c r="EIS111" s="88"/>
      <c r="EIT111" s="88"/>
      <c r="EIU111" s="88"/>
      <c r="EIV111" s="88"/>
      <c r="EIW111" s="88"/>
      <c r="EIX111" s="88"/>
      <c r="EIY111" s="88"/>
      <c r="EIZ111" s="88"/>
      <c r="EJA111" s="88"/>
      <c r="EJB111" s="88"/>
      <c r="EJC111" s="88"/>
      <c r="EJD111" s="88"/>
      <c r="EJE111" s="88"/>
      <c r="EJF111" s="88"/>
      <c r="EJG111" s="88"/>
      <c r="EJH111" s="88"/>
      <c r="EJI111" s="88"/>
      <c r="EJJ111" s="88"/>
      <c r="EJK111" s="88"/>
      <c r="EJL111" s="88"/>
      <c r="EJM111" s="88"/>
      <c r="EJN111" s="88"/>
      <c r="EJO111" s="88"/>
      <c r="EJP111" s="88"/>
      <c r="EJQ111" s="88"/>
      <c r="EJR111" s="88"/>
      <c r="EJS111" s="88"/>
      <c r="EJT111" s="88"/>
      <c r="EJU111" s="88"/>
      <c r="EJV111" s="88"/>
      <c r="EJW111" s="88"/>
      <c r="EJX111" s="88"/>
      <c r="EJY111" s="88"/>
      <c r="EJZ111" s="88"/>
      <c r="EKA111" s="88"/>
      <c r="EKB111" s="88"/>
      <c r="EKC111" s="88"/>
      <c r="EKD111" s="88"/>
      <c r="EKE111" s="88"/>
      <c r="EKF111" s="88"/>
      <c r="EKG111" s="88"/>
      <c r="EKH111" s="88"/>
      <c r="EKI111" s="88"/>
      <c r="EKJ111" s="88"/>
      <c r="EKK111" s="88"/>
      <c r="EKL111" s="88"/>
      <c r="EKM111" s="88"/>
      <c r="EKN111" s="88"/>
      <c r="EKO111" s="88"/>
      <c r="EKP111" s="88"/>
      <c r="EKQ111" s="88"/>
      <c r="EKR111" s="88"/>
      <c r="EKS111" s="88"/>
      <c r="EKT111" s="88"/>
      <c r="EKU111" s="88"/>
      <c r="EKV111" s="88"/>
      <c r="EKW111" s="88"/>
      <c r="EKX111" s="88"/>
      <c r="EKY111" s="88"/>
      <c r="EKZ111" s="88"/>
      <c r="ELA111" s="88"/>
      <c r="ELB111" s="88"/>
      <c r="ELC111" s="88"/>
      <c r="ELD111" s="88"/>
      <c r="ELE111" s="88"/>
      <c r="ELF111" s="88"/>
      <c r="ELG111" s="88"/>
      <c r="ELH111" s="88"/>
      <c r="ELI111" s="88"/>
      <c r="ELJ111" s="88"/>
      <c r="ELK111" s="88"/>
      <c r="ELL111" s="88"/>
      <c r="ELM111" s="88"/>
      <c r="ELN111" s="88"/>
      <c r="ELO111" s="88"/>
      <c r="ELP111" s="88"/>
      <c r="ELQ111" s="88"/>
      <c r="ELR111" s="88"/>
      <c r="ELS111" s="88"/>
      <c r="ELT111" s="88"/>
      <c r="ELU111" s="88"/>
      <c r="ELV111" s="88"/>
      <c r="ELW111" s="88"/>
      <c r="ELX111" s="88"/>
      <c r="ELY111" s="88"/>
      <c r="ELZ111" s="88"/>
      <c r="EMA111" s="88"/>
      <c r="EMB111" s="88"/>
      <c r="EMC111" s="88"/>
      <c r="EMD111" s="88"/>
      <c r="EME111" s="88"/>
      <c r="EMF111" s="88"/>
      <c r="EMG111" s="88"/>
      <c r="EMH111" s="88"/>
      <c r="EMI111" s="88"/>
      <c r="EMJ111" s="88"/>
      <c r="EMK111" s="88"/>
      <c r="EML111" s="88"/>
      <c r="EMM111" s="88"/>
      <c r="EMN111" s="88"/>
      <c r="EMO111" s="88"/>
      <c r="EMP111" s="88"/>
      <c r="EMQ111" s="88"/>
      <c r="EMR111" s="88"/>
      <c r="EMS111" s="88"/>
      <c r="EMT111" s="88"/>
      <c r="EMU111" s="88"/>
      <c r="EMV111" s="88"/>
      <c r="EMW111" s="88"/>
      <c r="EMX111" s="88"/>
      <c r="EMY111" s="88"/>
      <c r="EMZ111" s="88"/>
      <c r="ENA111" s="88"/>
      <c r="ENB111" s="88"/>
      <c r="ENC111" s="88"/>
      <c r="END111" s="88"/>
      <c r="ENE111" s="88"/>
      <c r="ENF111" s="88"/>
      <c r="ENG111" s="88"/>
      <c r="ENH111" s="88"/>
      <c r="ENI111" s="88"/>
      <c r="ENJ111" s="88"/>
      <c r="ENK111" s="88"/>
      <c r="ENL111" s="88"/>
      <c r="ENM111" s="88"/>
      <c r="ENN111" s="88"/>
      <c r="ENO111" s="88"/>
      <c r="ENP111" s="88"/>
      <c r="ENQ111" s="88"/>
      <c r="ENR111" s="88"/>
      <c r="ENS111" s="88"/>
      <c r="ENT111" s="88"/>
      <c r="ENU111" s="88"/>
      <c r="ENV111" s="88"/>
      <c r="ENW111" s="88"/>
      <c r="ENX111" s="88"/>
      <c r="ENY111" s="88"/>
      <c r="ENZ111" s="88"/>
      <c r="EOA111" s="88"/>
      <c r="EOB111" s="88"/>
      <c r="EOC111" s="88"/>
      <c r="EOD111" s="88"/>
      <c r="EOE111" s="88"/>
      <c r="EOF111" s="88"/>
      <c r="EOG111" s="88"/>
      <c r="EOH111" s="88"/>
      <c r="EOI111" s="88"/>
      <c r="EOJ111" s="88"/>
      <c r="EOK111" s="88"/>
      <c r="EOL111" s="88"/>
      <c r="EOM111" s="88"/>
      <c r="EON111" s="88"/>
      <c r="EOO111" s="88"/>
      <c r="EOP111" s="88"/>
      <c r="EOQ111" s="88"/>
      <c r="EOR111" s="88"/>
      <c r="EOS111" s="88"/>
      <c r="EOT111" s="88"/>
      <c r="EOU111" s="88"/>
      <c r="EOV111" s="88"/>
      <c r="EOW111" s="88"/>
      <c r="EOX111" s="88"/>
      <c r="EOY111" s="88"/>
      <c r="EOZ111" s="88"/>
      <c r="EPA111" s="88"/>
      <c r="EPB111" s="88"/>
      <c r="EPC111" s="88"/>
      <c r="EPD111" s="88"/>
      <c r="EPE111" s="88"/>
      <c r="EPF111" s="88"/>
      <c r="EPG111" s="88"/>
      <c r="EPH111" s="88"/>
      <c r="EPI111" s="88"/>
      <c r="EPJ111" s="88"/>
      <c r="EPK111" s="88"/>
      <c r="EPL111" s="88"/>
      <c r="EPM111" s="88"/>
      <c r="EPN111" s="88"/>
      <c r="EPO111" s="88"/>
      <c r="EPP111" s="88"/>
      <c r="EPQ111" s="88"/>
      <c r="EPR111" s="88"/>
      <c r="EPS111" s="88"/>
      <c r="EPT111" s="88"/>
      <c r="EPU111" s="88"/>
      <c r="EPV111" s="88"/>
      <c r="EPW111" s="88"/>
      <c r="EPX111" s="88"/>
      <c r="EPY111" s="88"/>
      <c r="EPZ111" s="88"/>
      <c r="EQA111" s="88"/>
      <c r="EQB111" s="88"/>
      <c r="EQC111" s="88"/>
      <c r="EQD111" s="88"/>
      <c r="EQE111" s="88"/>
      <c r="EQF111" s="88"/>
      <c r="EQG111" s="88"/>
      <c r="EQH111" s="88"/>
      <c r="EQI111" s="88"/>
      <c r="EQJ111" s="88"/>
      <c r="EQK111" s="88"/>
      <c r="EQL111" s="88"/>
      <c r="EQM111" s="88"/>
      <c r="EQN111" s="88"/>
      <c r="EQO111" s="88"/>
      <c r="EQP111" s="88"/>
      <c r="EQQ111" s="88"/>
      <c r="EQR111" s="88"/>
      <c r="EQS111" s="88"/>
      <c r="EQT111" s="88"/>
      <c r="EQU111" s="88"/>
      <c r="EQV111" s="88"/>
      <c r="EQW111" s="88"/>
      <c r="EQX111" s="88"/>
      <c r="EQY111" s="88"/>
      <c r="EQZ111" s="88"/>
      <c r="ERA111" s="88"/>
      <c r="ERB111" s="88"/>
      <c r="ERC111" s="88"/>
      <c r="ERD111" s="88"/>
      <c r="ERE111" s="88"/>
      <c r="ERF111" s="88"/>
      <c r="ERG111" s="88"/>
      <c r="ERH111" s="88"/>
      <c r="ERI111" s="88"/>
      <c r="ERJ111" s="88"/>
      <c r="ERK111" s="88"/>
      <c r="ERL111" s="88"/>
      <c r="ERM111" s="88"/>
      <c r="ERN111" s="88"/>
      <c r="ERO111" s="88"/>
      <c r="ERP111" s="88"/>
      <c r="ERQ111" s="88"/>
      <c r="ERR111" s="88"/>
      <c r="ERS111" s="88"/>
      <c r="ERT111" s="88"/>
      <c r="ERU111" s="88"/>
      <c r="ERV111" s="88"/>
      <c r="ERW111" s="88"/>
      <c r="ERX111" s="88"/>
      <c r="ERY111" s="88"/>
      <c r="ERZ111" s="88"/>
      <c r="ESA111" s="88"/>
      <c r="ESB111" s="88"/>
      <c r="ESC111" s="88"/>
      <c r="ESD111" s="88"/>
      <c r="ESE111" s="88"/>
      <c r="ESF111" s="88"/>
      <c r="ESG111" s="88"/>
      <c r="ESH111" s="88"/>
      <c r="ESI111" s="88"/>
      <c r="ESJ111" s="88"/>
      <c r="ESK111" s="88"/>
      <c r="ESL111" s="88"/>
      <c r="ESM111" s="88"/>
      <c r="ESN111" s="88"/>
      <c r="ESO111" s="88"/>
      <c r="ESP111" s="88"/>
      <c r="ESQ111" s="88"/>
      <c r="ESR111" s="88"/>
      <c r="ESS111" s="88"/>
      <c r="EST111" s="88"/>
      <c r="ESU111" s="88"/>
      <c r="ESV111" s="88"/>
      <c r="ESW111" s="88"/>
      <c r="ESX111" s="88"/>
      <c r="ESY111" s="88"/>
      <c r="ESZ111" s="88"/>
      <c r="ETA111" s="88"/>
      <c r="ETB111" s="88"/>
      <c r="ETC111" s="88"/>
      <c r="ETD111" s="88"/>
      <c r="ETE111" s="88"/>
      <c r="ETF111" s="88"/>
      <c r="ETG111" s="88"/>
      <c r="ETH111" s="88"/>
      <c r="ETI111" s="88"/>
      <c r="ETJ111" s="88"/>
      <c r="ETK111" s="88"/>
      <c r="ETL111" s="88"/>
      <c r="ETM111" s="88"/>
      <c r="ETN111" s="88"/>
      <c r="ETO111" s="88"/>
      <c r="ETP111" s="88"/>
      <c r="ETQ111" s="88"/>
      <c r="ETR111" s="88"/>
      <c r="ETS111" s="88"/>
      <c r="ETT111" s="88"/>
      <c r="ETU111" s="88"/>
      <c r="ETV111" s="88"/>
      <c r="ETW111" s="88"/>
      <c r="ETX111" s="88"/>
      <c r="ETY111" s="88"/>
      <c r="ETZ111" s="88"/>
      <c r="EUA111" s="88"/>
      <c r="EUB111" s="88"/>
      <c r="EUC111" s="88"/>
      <c r="EUD111" s="88"/>
      <c r="EUE111" s="88"/>
      <c r="EUF111" s="88"/>
      <c r="EUG111" s="88"/>
      <c r="EUH111" s="88"/>
      <c r="EUI111" s="88"/>
      <c r="EUJ111" s="88"/>
      <c r="EUK111" s="88"/>
      <c r="EUL111" s="88"/>
      <c r="EUM111" s="88"/>
      <c r="EUN111" s="88"/>
      <c r="EUO111" s="88"/>
      <c r="EUP111" s="88"/>
      <c r="EUQ111" s="88"/>
      <c r="EUR111" s="88"/>
      <c r="EUS111" s="88"/>
      <c r="EUT111" s="88"/>
      <c r="EUU111" s="88"/>
      <c r="EUV111" s="88"/>
      <c r="EUW111" s="88"/>
      <c r="EUX111" s="88"/>
      <c r="EUY111" s="88"/>
      <c r="EUZ111" s="88"/>
      <c r="EVA111" s="88"/>
      <c r="EVB111" s="88"/>
      <c r="EVC111" s="88"/>
      <c r="EVD111" s="88"/>
      <c r="EVE111" s="88"/>
      <c r="EVF111" s="88"/>
      <c r="EVG111" s="88"/>
      <c r="EVH111" s="88"/>
      <c r="EVI111" s="88"/>
      <c r="EVJ111" s="88"/>
      <c r="EVK111" s="88"/>
      <c r="EVL111" s="88"/>
      <c r="EVM111" s="88"/>
      <c r="EVN111" s="88"/>
      <c r="EVO111" s="88"/>
      <c r="EVP111" s="88"/>
      <c r="EVQ111" s="88"/>
      <c r="EVR111" s="88"/>
      <c r="EVS111" s="88"/>
      <c r="EVT111" s="88"/>
      <c r="EVU111" s="88"/>
      <c r="EVV111" s="88"/>
      <c r="EVW111" s="88"/>
      <c r="EVX111" s="88"/>
      <c r="EVY111" s="88"/>
      <c r="EVZ111" s="88"/>
      <c r="EWA111" s="88"/>
      <c r="EWB111" s="88"/>
      <c r="EWC111" s="88"/>
      <c r="EWD111" s="88"/>
      <c r="EWE111" s="88"/>
      <c r="EWF111" s="88"/>
      <c r="EWG111" s="88"/>
      <c r="EWH111" s="88"/>
      <c r="EWI111" s="88"/>
      <c r="EWJ111" s="88"/>
      <c r="EWK111" s="88"/>
      <c r="EWL111" s="88"/>
      <c r="EWM111" s="88"/>
      <c r="EWN111" s="88"/>
      <c r="EWO111" s="88"/>
      <c r="EWP111" s="88"/>
      <c r="EWQ111" s="88"/>
      <c r="EWR111" s="88"/>
      <c r="EWS111" s="88"/>
      <c r="EWT111" s="88"/>
      <c r="EWU111" s="88"/>
      <c r="EWV111" s="88"/>
      <c r="EWW111" s="88"/>
      <c r="EWX111" s="88"/>
      <c r="EWY111" s="88"/>
      <c r="EWZ111" s="88"/>
      <c r="EXA111" s="88"/>
      <c r="EXB111" s="88"/>
      <c r="EXC111" s="88"/>
      <c r="EXD111" s="88"/>
      <c r="EXE111" s="88"/>
      <c r="EXF111" s="88"/>
      <c r="EXG111" s="88"/>
      <c r="EXH111" s="88"/>
      <c r="EXI111" s="88"/>
      <c r="EXJ111" s="88"/>
      <c r="EXK111" s="88"/>
      <c r="EXL111" s="88"/>
      <c r="EXM111" s="88"/>
      <c r="EXN111" s="88"/>
      <c r="EXO111" s="88"/>
      <c r="EXP111" s="88"/>
      <c r="EXQ111" s="88"/>
      <c r="EXR111" s="88"/>
      <c r="EXS111" s="88"/>
      <c r="EXT111" s="88"/>
      <c r="EXU111" s="88"/>
      <c r="EXV111" s="88"/>
      <c r="EXW111" s="88"/>
      <c r="EXX111" s="88"/>
      <c r="EXY111" s="88"/>
      <c r="EXZ111" s="88"/>
      <c r="EYA111" s="88"/>
      <c r="EYB111" s="88"/>
      <c r="EYC111" s="88"/>
      <c r="EYD111" s="88"/>
      <c r="EYE111" s="88"/>
      <c r="EYF111" s="88"/>
      <c r="EYG111" s="88"/>
      <c r="EYH111" s="88"/>
      <c r="EYI111" s="88"/>
      <c r="EYJ111" s="88"/>
      <c r="EYK111" s="88"/>
      <c r="EYL111" s="88"/>
      <c r="EYM111" s="88"/>
      <c r="EYN111" s="88"/>
      <c r="EYO111" s="88"/>
      <c r="EYP111" s="88"/>
      <c r="EYQ111" s="88"/>
      <c r="EYR111" s="88"/>
      <c r="EYS111" s="88"/>
      <c r="EYT111" s="88"/>
      <c r="EYU111" s="88"/>
      <c r="EYV111" s="88"/>
      <c r="EYW111" s="88"/>
      <c r="EYX111" s="88"/>
      <c r="EYY111" s="88"/>
      <c r="EYZ111" s="88"/>
      <c r="EZA111" s="88"/>
      <c r="EZB111" s="88"/>
      <c r="EZC111" s="88"/>
      <c r="EZD111" s="88"/>
      <c r="EZE111" s="88"/>
      <c r="EZF111" s="88"/>
      <c r="EZG111" s="88"/>
      <c r="EZH111" s="88"/>
      <c r="EZI111" s="88"/>
      <c r="EZJ111" s="88"/>
      <c r="EZK111" s="88"/>
      <c r="EZL111" s="88"/>
      <c r="EZM111" s="88"/>
      <c r="EZN111" s="88"/>
      <c r="EZO111" s="88"/>
      <c r="EZP111" s="88"/>
      <c r="EZQ111" s="88"/>
      <c r="EZR111" s="88"/>
      <c r="EZS111" s="88"/>
      <c r="EZT111" s="88"/>
      <c r="EZU111" s="88"/>
      <c r="EZV111" s="88"/>
      <c r="EZW111" s="88"/>
      <c r="EZX111" s="88"/>
      <c r="EZY111" s="88"/>
      <c r="EZZ111" s="88"/>
      <c r="FAA111" s="88"/>
      <c r="FAB111" s="88"/>
      <c r="FAC111" s="88"/>
      <c r="FAD111" s="88"/>
      <c r="FAE111" s="88"/>
      <c r="FAF111" s="88"/>
      <c r="FAG111" s="88"/>
      <c r="FAH111" s="88"/>
      <c r="FAI111" s="88"/>
      <c r="FAJ111" s="88"/>
      <c r="FAK111" s="88"/>
      <c r="FAL111" s="88"/>
      <c r="FAM111" s="88"/>
      <c r="FAN111" s="88"/>
      <c r="FAO111" s="88"/>
      <c r="FAP111" s="88"/>
      <c r="FAQ111" s="88"/>
      <c r="FAR111" s="88"/>
      <c r="FAS111" s="88"/>
      <c r="FAT111" s="88"/>
      <c r="FAU111" s="88"/>
      <c r="FAV111" s="88"/>
      <c r="FAW111" s="88"/>
      <c r="FAX111" s="88"/>
      <c r="FAY111" s="88"/>
      <c r="FAZ111" s="88"/>
      <c r="FBA111" s="88"/>
      <c r="FBB111" s="88"/>
      <c r="FBC111" s="88"/>
      <c r="FBD111" s="88"/>
      <c r="FBE111" s="88"/>
      <c r="FBF111" s="88"/>
      <c r="FBG111" s="88"/>
      <c r="FBH111" s="88"/>
      <c r="FBI111" s="88"/>
      <c r="FBJ111" s="88"/>
      <c r="FBK111" s="88"/>
      <c r="FBL111" s="88"/>
      <c r="FBM111" s="88"/>
      <c r="FBN111" s="88"/>
      <c r="FBO111" s="88"/>
      <c r="FBP111" s="88"/>
      <c r="FBQ111" s="88"/>
      <c r="FBR111" s="88"/>
      <c r="FBS111" s="88"/>
      <c r="FBT111" s="88"/>
      <c r="FBU111" s="88"/>
      <c r="FBV111" s="88"/>
      <c r="FBW111" s="88"/>
      <c r="FBX111" s="88"/>
      <c r="FBY111" s="88"/>
      <c r="FBZ111" s="88"/>
      <c r="FCA111" s="88"/>
      <c r="FCB111" s="88"/>
      <c r="FCC111" s="88"/>
      <c r="FCD111" s="88"/>
      <c r="FCE111" s="88"/>
      <c r="FCF111" s="88"/>
      <c r="FCG111" s="88"/>
      <c r="FCH111" s="88"/>
      <c r="FCI111" s="88"/>
      <c r="FCJ111" s="88"/>
      <c r="FCK111" s="88"/>
      <c r="FCL111" s="88"/>
      <c r="FCM111" s="88"/>
      <c r="FCN111" s="88"/>
      <c r="FCO111" s="88"/>
      <c r="FCP111" s="88"/>
      <c r="FCQ111" s="88"/>
      <c r="FCR111" s="88"/>
      <c r="FCS111" s="88"/>
      <c r="FCT111" s="88"/>
      <c r="FCU111" s="88"/>
      <c r="FCV111" s="88"/>
      <c r="FCW111" s="88"/>
      <c r="FCX111" s="88"/>
      <c r="FCY111" s="88"/>
      <c r="FCZ111" s="88"/>
      <c r="FDA111" s="88"/>
      <c r="FDB111" s="88"/>
      <c r="FDC111" s="88"/>
      <c r="FDD111" s="88"/>
      <c r="FDE111" s="88"/>
      <c r="FDF111" s="88"/>
      <c r="FDG111" s="88"/>
      <c r="FDH111" s="88"/>
      <c r="FDI111" s="88"/>
      <c r="FDJ111" s="88"/>
      <c r="FDK111" s="88"/>
      <c r="FDL111" s="88"/>
      <c r="FDM111" s="88"/>
      <c r="FDN111" s="88"/>
      <c r="FDO111" s="88"/>
      <c r="FDP111" s="88"/>
      <c r="FDQ111" s="88"/>
      <c r="FDR111" s="88"/>
      <c r="FDS111" s="88"/>
      <c r="FDT111" s="88"/>
      <c r="FDU111" s="88"/>
      <c r="FDV111" s="88"/>
      <c r="FDW111" s="88"/>
      <c r="FDX111" s="88"/>
      <c r="FDY111" s="88"/>
      <c r="FDZ111" s="88"/>
      <c r="FEA111" s="88"/>
      <c r="FEB111" s="88"/>
      <c r="FEC111" s="88"/>
      <c r="FED111" s="88"/>
      <c r="FEE111" s="88"/>
      <c r="FEF111" s="88"/>
      <c r="FEG111" s="88"/>
      <c r="FEH111" s="88"/>
      <c r="FEI111" s="88"/>
      <c r="FEJ111" s="88"/>
      <c r="FEK111" s="88"/>
      <c r="FEL111" s="88"/>
      <c r="FEM111" s="88"/>
      <c r="FEN111" s="88"/>
      <c r="FEO111" s="88"/>
      <c r="FEP111" s="88"/>
      <c r="FEQ111" s="88"/>
      <c r="FER111" s="88"/>
      <c r="FES111" s="88"/>
      <c r="FET111" s="88"/>
      <c r="FEU111" s="88"/>
      <c r="FEV111" s="88"/>
      <c r="FEW111" s="88"/>
      <c r="FEX111" s="88"/>
      <c r="FEY111" s="88"/>
      <c r="FEZ111" s="88"/>
      <c r="FFA111" s="88"/>
      <c r="FFB111" s="88"/>
      <c r="FFC111" s="88"/>
      <c r="FFD111" s="88"/>
      <c r="FFE111" s="88"/>
      <c r="FFF111" s="88"/>
      <c r="FFG111" s="88"/>
      <c r="FFH111" s="88"/>
      <c r="FFI111" s="88"/>
      <c r="FFJ111" s="88"/>
      <c r="FFK111" s="88"/>
      <c r="FFL111" s="88"/>
      <c r="FFM111" s="88"/>
      <c r="FFN111" s="88"/>
      <c r="FFO111" s="88"/>
      <c r="FFP111" s="88"/>
      <c r="FFQ111" s="88"/>
      <c r="FFR111" s="88"/>
      <c r="FFS111" s="88"/>
      <c r="FFT111" s="88"/>
      <c r="FFU111" s="88"/>
      <c r="FFV111" s="88"/>
      <c r="FFW111" s="88"/>
      <c r="FFX111" s="88"/>
      <c r="FFY111" s="88"/>
      <c r="FFZ111" s="88"/>
      <c r="FGA111" s="88"/>
      <c r="FGB111" s="88"/>
      <c r="FGC111" s="88"/>
      <c r="FGD111" s="88"/>
      <c r="FGE111" s="88"/>
      <c r="FGF111" s="88"/>
      <c r="FGG111" s="88"/>
      <c r="FGH111" s="88"/>
      <c r="FGI111" s="88"/>
      <c r="FGJ111" s="88"/>
      <c r="FGK111" s="88"/>
      <c r="FGL111" s="88"/>
      <c r="FGM111" s="88"/>
      <c r="FGN111" s="88"/>
      <c r="FGO111" s="88"/>
      <c r="FGP111" s="88"/>
      <c r="FGQ111" s="88"/>
      <c r="FGR111" s="88"/>
      <c r="FGS111" s="88"/>
      <c r="FGT111" s="88"/>
      <c r="FGU111" s="88"/>
      <c r="FGV111" s="88"/>
      <c r="FGW111" s="88"/>
      <c r="FGX111" s="88"/>
      <c r="FGY111" s="88"/>
      <c r="FGZ111" s="88"/>
      <c r="FHA111" s="88"/>
      <c r="FHB111" s="88"/>
      <c r="FHC111" s="88"/>
      <c r="FHD111" s="88"/>
      <c r="FHE111" s="88"/>
      <c r="FHF111" s="88"/>
      <c r="FHG111" s="88"/>
      <c r="FHH111" s="88"/>
      <c r="FHI111" s="88"/>
      <c r="FHJ111" s="88"/>
      <c r="FHK111" s="88"/>
      <c r="FHL111" s="88"/>
      <c r="FHM111" s="88"/>
      <c r="FHN111" s="88"/>
      <c r="FHO111" s="88"/>
      <c r="FHP111" s="88"/>
      <c r="FHQ111" s="88"/>
      <c r="FHR111" s="88"/>
      <c r="FHS111" s="88"/>
      <c r="FHT111" s="88"/>
      <c r="FHU111" s="88"/>
      <c r="FHV111" s="88"/>
      <c r="FHW111" s="88"/>
      <c r="FHX111" s="88"/>
      <c r="FHY111" s="88"/>
      <c r="FHZ111" s="88"/>
      <c r="FIA111" s="88"/>
      <c r="FIB111" s="88"/>
      <c r="FIC111" s="88"/>
      <c r="FID111" s="88"/>
      <c r="FIE111" s="88"/>
      <c r="FIF111" s="88"/>
      <c r="FIG111" s="88"/>
      <c r="FIH111" s="88"/>
      <c r="FII111" s="88"/>
      <c r="FIJ111" s="88"/>
      <c r="FIK111" s="88"/>
      <c r="FIL111" s="88"/>
      <c r="FIM111" s="88"/>
      <c r="FIN111" s="88"/>
      <c r="FIO111" s="88"/>
      <c r="FIP111" s="88"/>
      <c r="FIQ111" s="88"/>
      <c r="FIR111" s="88"/>
      <c r="FIS111" s="88"/>
      <c r="FIT111" s="88"/>
      <c r="FIU111" s="88"/>
      <c r="FIV111" s="88"/>
      <c r="FIW111" s="88"/>
      <c r="FIX111" s="88"/>
      <c r="FIY111" s="88"/>
      <c r="FIZ111" s="88"/>
      <c r="FJA111" s="88"/>
      <c r="FJB111" s="88"/>
      <c r="FJC111" s="88"/>
      <c r="FJD111" s="88"/>
      <c r="FJE111" s="88"/>
      <c r="FJF111" s="88"/>
      <c r="FJG111" s="88"/>
      <c r="FJH111" s="88"/>
      <c r="FJI111" s="88"/>
      <c r="FJJ111" s="88"/>
      <c r="FJK111" s="88"/>
      <c r="FJL111" s="88"/>
      <c r="FJM111" s="88"/>
      <c r="FJN111" s="88"/>
      <c r="FJO111" s="88"/>
      <c r="FJP111" s="88"/>
      <c r="FJQ111" s="88"/>
      <c r="FJR111" s="88"/>
      <c r="FJS111" s="88"/>
      <c r="FJT111" s="88"/>
      <c r="FJU111" s="88"/>
      <c r="FJV111" s="88"/>
      <c r="FJW111" s="88"/>
      <c r="FJX111" s="88"/>
      <c r="FJY111" s="88"/>
      <c r="FJZ111" s="88"/>
      <c r="FKA111" s="88"/>
      <c r="FKB111" s="88"/>
      <c r="FKC111" s="88"/>
      <c r="FKD111" s="88"/>
      <c r="FKE111" s="88"/>
      <c r="FKF111" s="88"/>
      <c r="FKG111" s="88"/>
      <c r="FKH111" s="88"/>
      <c r="FKI111" s="88"/>
      <c r="FKJ111" s="88"/>
      <c r="FKK111" s="88"/>
      <c r="FKL111" s="88"/>
      <c r="FKM111" s="88"/>
      <c r="FKN111" s="88"/>
      <c r="FKO111" s="88"/>
      <c r="FKP111" s="88"/>
      <c r="FKQ111" s="88"/>
      <c r="FKR111" s="88"/>
      <c r="FKS111" s="88"/>
      <c r="FKT111" s="88"/>
      <c r="FKU111" s="88"/>
      <c r="FKV111" s="88"/>
      <c r="FKW111" s="88"/>
      <c r="FKX111" s="88"/>
      <c r="FKY111" s="88"/>
      <c r="FKZ111" s="88"/>
      <c r="FLA111" s="88"/>
      <c r="FLB111" s="88"/>
      <c r="FLC111" s="88"/>
      <c r="FLD111" s="88"/>
      <c r="FLE111" s="88"/>
      <c r="FLF111" s="88"/>
      <c r="FLG111" s="88"/>
      <c r="FLH111" s="88"/>
      <c r="FLI111" s="88"/>
      <c r="FLJ111" s="88"/>
      <c r="FLK111" s="88"/>
      <c r="FLL111" s="88"/>
      <c r="FLM111" s="88"/>
      <c r="FLN111" s="88"/>
      <c r="FLO111" s="88"/>
      <c r="FLP111" s="88"/>
      <c r="FLQ111" s="88"/>
      <c r="FLR111" s="88"/>
      <c r="FLS111" s="88"/>
      <c r="FLT111" s="88"/>
      <c r="FLU111" s="88"/>
      <c r="FLV111" s="88"/>
      <c r="FLW111" s="88"/>
      <c r="FLX111" s="88"/>
      <c r="FLY111" s="88"/>
      <c r="FLZ111" s="88"/>
      <c r="FMA111" s="88"/>
      <c r="FMB111" s="88"/>
      <c r="FMC111" s="88"/>
      <c r="FMD111" s="88"/>
      <c r="FME111" s="88"/>
      <c r="FMF111" s="88"/>
      <c r="FMG111" s="88"/>
      <c r="FMH111" s="88"/>
      <c r="FMI111" s="88"/>
      <c r="FMJ111" s="88"/>
      <c r="FMK111" s="88"/>
      <c r="FML111" s="88"/>
      <c r="FMM111" s="88"/>
      <c r="FMN111" s="88"/>
      <c r="FMO111" s="88"/>
      <c r="FMP111" s="88"/>
      <c r="FMQ111" s="88"/>
      <c r="FMR111" s="88"/>
      <c r="FMS111" s="88"/>
      <c r="FMT111" s="88"/>
      <c r="FMU111" s="88"/>
      <c r="FMV111" s="88"/>
      <c r="FMW111" s="88"/>
      <c r="FMX111" s="88"/>
      <c r="FMY111" s="88"/>
      <c r="FMZ111" s="88"/>
      <c r="FNA111" s="88"/>
      <c r="FNB111" s="88"/>
      <c r="FNC111" s="88"/>
      <c r="FND111" s="88"/>
      <c r="FNE111" s="88"/>
      <c r="FNF111" s="88"/>
      <c r="FNG111" s="88"/>
      <c r="FNH111" s="88"/>
      <c r="FNI111" s="88"/>
      <c r="FNJ111" s="88"/>
      <c r="FNK111" s="88"/>
      <c r="FNL111" s="88"/>
      <c r="FNM111" s="88"/>
      <c r="FNN111" s="88"/>
      <c r="FNO111" s="88"/>
      <c r="FNP111" s="88"/>
      <c r="FNQ111" s="88"/>
      <c r="FNR111" s="88"/>
      <c r="FNS111" s="88"/>
      <c r="FNT111" s="88"/>
      <c r="FNU111" s="88"/>
      <c r="FNV111" s="88"/>
      <c r="FNW111" s="88"/>
      <c r="FNX111" s="88"/>
      <c r="FNY111" s="88"/>
      <c r="FNZ111" s="88"/>
      <c r="FOA111" s="88"/>
      <c r="FOB111" s="88"/>
      <c r="FOC111" s="88"/>
      <c r="FOD111" s="88"/>
      <c r="FOE111" s="88"/>
      <c r="FOF111" s="88"/>
      <c r="FOG111" s="88"/>
      <c r="FOH111" s="88"/>
      <c r="FOI111" s="88"/>
      <c r="FOJ111" s="88"/>
      <c r="FOK111" s="88"/>
      <c r="FOL111" s="88"/>
      <c r="FOM111" s="88"/>
      <c r="FON111" s="88"/>
      <c r="FOO111" s="88"/>
      <c r="FOP111" s="88"/>
      <c r="FOQ111" s="88"/>
      <c r="FOR111" s="88"/>
      <c r="FOS111" s="88"/>
      <c r="FOT111" s="88"/>
      <c r="FOU111" s="88"/>
      <c r="FOV111" s="88"/>
      <c r="FOW111" s="88"/>
      <c r="FOX111" s="88"/>
      <c r="FOY111" s="88"/>
      <c r="FOZ111" s="88"/>
      <c r="FPA111" s="88"/>
      <c r="FPB111" s="88"/>
      <c r="FPC111" s="88"/>
      <c r="FPD111" s="88"/>
      <c r="FPE111" s="88"/>
      <c r="FPF111" s="88"/>
      <c r="FPG111" s="88"/>
      <c r="FPH111" s="88"/>
      <c r="FPI111" s="88"/>
      <c r="FPJ111" s="88"/>
      <c r="FPK111" s="88"/>
      <c r="FPL111" s="88"/>
      <c r="FPM111" s="88"/>
      <c r="FPN111" s="88"/>
      <c r="FPO111" s="88"/>
      <c r="FPP111" s="88"/>
      <c r="FPQ111" s="88"/>
      <c r="FPR111" s="88"/>
      <c r="FPS111" s="88"/>
      <c r="FPT111" s="88"/>
      <c r="FPU111" s="88"/>
      <c r="FPV111" s="88"/>
      <c r="FPW111" s="88"/>
      <c r="FPX111" s="88"/>
      <c r="FPY111" s="88"/>
      <c r="FPZ111" s="88"/>
      <c r="FQA111" s="88"/>
      <c r="FQB111" s="88"/>
      <c r="FQC111" s="88"/>
      <c r="FQD111" s="88"/>
      <c r="FQE111" s="88"/>
      <c r="FQF111" s="88"/>
      <c r="FQG111" s="88"/>
      <c r="FQH111" s="88"/>
      <c r="FQI111" s="88"/>
      <c r="FQJ111" s="88"/>
      <c r="FQK111" s="88"/>
      <c r="FQL111" s="88"/>
      <c r="FQM111" s="88"/>
      <c r="FQN111" s="88"/>
      <c r="FQO111" s="88"/>
      <c r="FQP111" s="88"/>
      <c r="FQQ111" s="88"/>
      <c r="FQR111" s="88"/>
      <c r="FQS111" s="88"/>
      <c r="FQT111" s="88"/>
      <c r="FQU111" s="88"/>
      <c r="FQV111" s="88"/>
      <c r="FQW111" s="88"/>
      <c r="FQX111" s="88"/>
      <c r="FQY111" s="88"/>
      <c r="FQZ111" s="88"/>
      <c r="FRA111" s="88"/>
      <c r="FRB111" s="88"/>
      <c r="FRC111" s="88"/>
      <c r="FRD111" s="88"/>
      <c r="FRE111" s="88"/>
      <c r="FRF111" s="88"/>
      <c r="FRG111" s="88"/>
      <c r="FRH111" s="88"/>
      <c r="FRI111" s="88"/>
      <c r="FRJ111" s="88"/>
      <c r="FRK111" s="88"/>
      <c r="FRL111" s="88"/>
      <c r="FRM111" s="88"/>
      <c r="FRN111" s="88"/>
      <c r="FRO111" s="88"/>
      <c r="FRP111" s="88"/>
      <c r="FRQ111" s="88"/>
      <c r="FRR111" s="88"/>
      <c r="FRS111" s="88"/>
      <c r="FRT111" s="88"/>
      <c r="FRU111" s="88"/>
      <c r="FRV111" s="88"/>
      <c r="FRW111" s="88"/>
      <c r="FRX111" s="88"/>
      <c r="FRY111" s="88"/>
      <c r="FRZ111" s="88"/>
      <c r="FSA111" s="88"/>
      <c r="FSB111" s="88"/>
      <c r="FSC111" s="88"/>
      <c r="FSD111" s="88"/>
      <c r="FSE111" s="88"/>
      <c r="FSF111" s="88"/>
      <c r="FSG111" s="88"/>
      <c r="FSH111" s="88"/>
      <c r="FSI111" s="88"/>
      <c r="FSJ111" s="88"/>
      <c r="FSK111" s="88"/>
      <c r="FSL111" s="88"/>
      <c r="FSM111" s="88"/>
      <c r="FSN111" s="88"/>
      <c r="FSO111" s="88"/>
      <c r="FSP111" s="88"/>
      <c r="FSQ111" s="88"/>
      <c r="FSR111" s="88"/>
      <c r="FSS111" s="88"/>
      <c r="FST111" s="88"/>
      <c r="FSU111" s="88"/>
      <c r="FSV111" s="88"/>
      <c r="FSW111" s="88"/>
      <c r="FSX111" s="88"/>
      <c r="FSY111" s="88"/>
      <c r="FSZ111" s="88"/>
      <c r="FTA111" s="88"/>
      <c r="FTB111" s="88"/>
      <c r="FTC111" s="88"/>
      <c r="FTD111" s="88"/>
      <c r="FTE111" s="88"/>
      <c r="FTF111" s="88"/>
      <c r="FTG111" s="88"/>
      <c r="FTH111" s="88"/>
      <c r="FTI111" s="88"/>
      <c r="FTJ111" s="88"/>
      <c r="FTK111" s="88"/>
      <c r="FTL111" s="88"/>
      <c r="FTM111" s="88"/>
      <c r="FTN111" s="88"/>
      <c r="FTO111" s="88"/>
      <c r="FTP111" s="88"/>
      <c r="FTQ111" s="88"/>
      <c r="FTR111" s="88"/>
      <c r="FTS111" s="88"/>
      <c r="FTT111" s="88"/>
      <c r="FTU111" s="88"/>
      <c r="FTV111" s="88"/>
      <c r="FTW111" s="88"/>
      <c r="FTX111" s="88"/>
      <c r="FTY111" s="88"/>
      <c r="FTZ111" s="88"/>
      <c r="FUA111" s="88"/>
      <c r="FUB111" s="88"/>
      <c r="FUC111" s="88"/>
      <c r="FUD111" s="88"/>
      <c r="FUE111" s="88"/>
      <c r="FUF111" s="88"/>
      <c r="FUG111" s="88"/>
      <c r="FUH111" s="88"/>
      <c r="FUI111" s="88"/>
      <c r="FUJ111" s="88"/>
      <c r="FUK111" s="88"/>
      <c r="FUL111" s="88"/>
      <c r="FUM111" s="88"/>
      <c r="FUN111" s="88"/>
      <c r="FUO111" s="88"/>
      <c r="FUP111" s="88"/>
      <c r="FUQ111" s="88"/>
      <c r="FUR111" s="88"/>
      <c r="FUS111" s="88"/>
      <c r="FUT111" s="88"/>
      <c r="FUU111" s="88"/>
      <c r="FUV111" s="88"/>
      <c r="FUW111" s="88"/>
      <c r="FUX111" s="88"/>
      <c r="FUY111" s="88"/>
      <c r="FUZ111" s="88"/>
      <c r="FVA111" s="88"/>
      <c r="FVB111" s="88"/>
      <c r="FVC111" s="88"/>
      <c r="FVD111" s="88"/>
      <c r="FVE111" s="88"/>
      <c r="FVF111" s="88"/>
      <c r="FVG111" s="88"/>
      <c r="FVH111" s="88"/>
      <c r="FVI111" s="88"/>
      <c r="FVJ111" s="88"/>
      <c r="FVK111" s="88"/>
      <c r="FVL111" s="88"/>
      <c r="FVM111" s="88"/>
      <c r="FVN111" s="88"/>
      <c r="FVO111" s="88"/>
      <c r="FVP111" s="88"/>
      <c r="FVQ111" s="88"/>
      <c r="FVR111" s="88"/>
      <c r="FVS111" s="88"/>
      <c r="FVT111" s="88"/>
      <c r="FVU111" s="88"/>
      <c r="FVV111" s="88"/>
      <c r="FVW111" s="88"/>
      <c r="FVX111" s="88"/>
      <c r="FVY111" s="88"/>
      <c r="FVZ111" s="88"/>
      <c r="FWA111" s="88"/>
      <c r="FWB111" s="88"/>
      <c r="FWC111" s="88"/>
      <c r="FWD111" s="88"/>
      <c r="FWE111" s="88"/>
      <c r="FWF111" s="88"/>
      <c r="FWG111" s="88"/>
      <c r="FWH111" s="88"/>
      <c r="FWI111" s="88"/>
      <c r="FWJ111" s="88"/>
      <c r="FWK111" s="88"/>
      <c r="FWL111" s="88"/>
      <c r="FWM111" s="88"/>
      <c r="FWN111" s="88"/>
      <c r="FWO111" s="88"/>
      <c r="FWP111" s="88"/>
      <c r="FWQ111" s="88"/>
      <c r="FWR111" s="88"/>
      <c r="FWS111" s="88"/>
      <c r="FWT111" s="88"/>
      <c r="FWU111" s="88"/>
      <c r="FWV111" s="88"/>
      <c r="FWW111" s="88"/>
      <c r="FWX111" s="88"/>
      <c r="FWY111" s="88"/>
      <c r="FWZ111" s="88"/>
      <c r="FXA111" s="88"/>
      <c r="FXB111" s="88"/>
      <c r="FXC111" s="88"/>
      <c r="FXD111" s="88"/>
      <c r="FXE111" s="88"/>
      <c r="FXF111" s="88"/>
      <c r="FXG111" s="88"/>
      <c r="FXH111" s="88"/>
      <c r="FXI111" s="88"/>
      <c r="FXJ111" s="88"/>
      <c r="FXK111" s="88"/>
      <c r="FXL111" s="88"/>
      <c r="FXM111" s="88"/>
      <c r="FXN111" s="88"/>
      <c r="FXO111" s="88"/>
      <c r="FXP111" s="88"/>
      <c r="FXQ111" s="88"/>
      <c r="FXR111" s="88"/>
      <c r="FXS111" s="88"/>
      <c r="FXT111" s="88"/>
      <c r="FXU111" s="88"/>
      <c r="FXV111" s="88"/>
      <c r="FXW111" s="88"/>
      <c r="FXX111" s="88"/>
      <c r="FXY111" s="88"/>
      <c r="FXZ111" s="88"/>
      <c r="FYA111" s="88"/>
      <c r="FYB111" s="88"/>
      <c r="FYC111" s="88"/>
      <c r="FYD111" s="88"/>
      <c r="FYE111" s="88"/>
      <c r="FYF111" s="88"/>
      <c r="FYG111" s="88"/>
      <c r="FYH111" s="88"/>
      <c r="FYI111" s="88"/>
      <c r="FYJ111" s="88"/>
      <c r="FYK111" s="88"/>
      <c r="FYL111" s="88"/>
      <c r="FYM111" s="88"/>
      <c r="FYN111" s="88"/>
      <c r="FYO111" s="88"/>
      <c r="FYP111" s="88"/>
      <c r="FYQ111" s="88"/>
      <c r="FYR111" s="88"/>
      <c r="FYS111" s="88"/>
      <c r="FYT111" s="88"/>
      <c r="FYU111" s="88"/>
      <c r="FYV111" s="88"/>
      <c r="FYW111" s="88"/>
      <c r="FYX111" s="88"/>
      <c r="FYY111" s="88"/>
      <c r="FYZ111" s="88"/>
      <c r="FZA111" s="88"/>
      <c r="FZB111" s="88"/>
      <c r="FZC111" s="88"/>
      <c r="FZD111" s="88"/>
      <c r="FZE111" s="88"/>
      <c r="FZF111" s="88"/>
      <c r="FZG111" s="88"/>
      <c r="FZH111" s="88"/>
      <c r="FZI111" s="88"/>
      <c r="FZJ111" s="88"/>
      <c r="FZK111" s="88"/>
      <c r="FZL111" s="88"/>
      <c r="FZM111" s="88"/>
      <c r="FZN111" s="88"/>
      <c r="FZO111" s="88"/>
      <c r="FZP111" s="88"/>
      <c r="FZQ111" s="88"/>
      <c r="FZR111" s="88"/>
      <c r="FZS111" s="88"/>
      <c r="FZT111" s="88"/>
      <c r="FZU111" s="88"/>
      <c r="FZV111" s="88"/>
      <c r="FZW111" s="88"/>
      <c r="FZX111" s="88"/>
      <c r="FZY111" s="88"/>
      <c r="FZZ111" s="88"/>
      <c r="GAA111" s="88"/>
      <c r="GAB111" s="88"/>
      <c r="GAC111" s="88"/>
      <c r="GAD111" s="88"/>
      <c r="GAE111" s="88"/>
      <c r="GAF111" s="88"/>
      <c r="GAG111" s="88"/>
      <c r="GAH111" s="88"/>
      <c r="GAI111" s="88"/>
      <c r="GAJ111" s="88"/>
      <c r="GAK111" s="88"/>
      <c r="GAL111" s="88"/>
      <c r="GAM111" s="88"/>
      <c r="GAN111" s="88"/>
      <c r="GAO111" s="88"/>
      <c r="GAP111" s="88"/>
      <c r="GAQ111" s="88"/>
      <c r="GAR111" s="88"/>
      <c r="GAS111" s="88"/>
      <c r="GAT111" s="88"/>
      <c r="GAU111" s="88"/>
      <c r="GAV111" s="88"/>
      <c r="GAW111" s="88"/>
      <c r="GAX111" s="88"/>
      <c r="GAY111" s="88"/>
      <c r="GAZ111" s="88"/>
      <c r="GBA111" s="88"/>
      <c r="GBB111" s="88"/>
      <c r="GBC111" s="88"/>
      <c r="GBD111" s="88"/>
      <c r="GBE111" s="88"/>
      <c r="GBF111" s="88"/>
      <c r="GBG111" s="88"/>
      <c r="GBH111" s="88"/>
      <c r="GBI111" s="88"/>
      <c r="GBJ111" s="88"/>
      <c r="GBK111" s="88"/>
      <c r="GBL111" s="88"/>
      <c r="GBM111" s="88"/>
      <c r="GBN111" s="88"/>
      <c r="GBO111" s="88"/>
      <c r="GBP111" s="88"/>
      <c r="GBQ111" s="88"/>
      <c r="GBR111" s="88"/>
      <c r="GBS111" s="88"/>
      <c r="GBT111" s="88"/>
      <c r="GBU111" s="88"/>
      <c r="GBV111" s="88"/>
      <c r="GBW111" s="88"/>
      <c r="GBX111" s="88"/>
      <c r="GBY111" s="88"/>
      <c r="GBZ111" s="88"/>
      <c r="GCA111" s="88"/>
      <c r="GCB111" s="88"/>
      <c r="GCC111" s="88"/>
      <c r="GCD111" s="88"/>
      <c r="GCE111" s="88"/>
      <c r="GCF111" s="88"/>
      <c r="GCG111" s="88"/>
      <c r="GCH111" s="88"/>
      <c r="GCI111" s="88"/>
      <c r="GCJ111" s="88"/>
      <c r="GCK111" s="88"/>
      <c r="GCL111" s="88"/>
      <c r="GCM111" s="88"/>
      <c r="GCN111" s="88"/>
      <c r="GCO111" s="88"/>
      <c r="GCP111" s="88"/>
      <c r="GCQ111" s="88"/>
      <c r="GCR111" s="88"/>
      <c r="GCS111" s="88"/>
      <c r="GCT111" s="88"/>
      <c r="GCU111" s="88"/>
      <c r="GCV111" s="88"/>
      <c r="GCW111" s="88"/>
      <c r="GCX111" s="88"/>
      <c r="GCY111" s="88"/>
      <c r="GCZ111" s="88"/>
      <c r="GDA111" s="88"/>
      <c r="GDB111" s="88"/>
      <c r="GDC111" s="88"/>
      <c r="GDD111" s="88"/>
      <c r="GDE111" s="88"/>
      <c r="GDF111" s="88"/>
      <c r="GDG111" s="88"/>
      <c r="GDH111" s="88"/>
      <c r="GDI111" s="88"/>
      <c r="GDJ111" s="88"/>
      <c r="GDK111" s="88"/>
      <c r="GDL111" s="88"/>
      <c r="GDM111" s="88"/>
      <c r="GDN111" s="88"/>
      <c r="GDO111" s="88"/>
      <c r="GDP111" s="88"/>
      <c r="GDQ111" s="88"/>
      <c r="GDR111" s="88"/>
      <c r="GDS111" s="88"/>
      <c r="GDT111" s="88"/>
      <c r="GDU111" s="88"/>
      <c r="GDV111" s="88"/>
      <c r="GDW111" s="88"/>
      <c r="GDX111" s="88"/>
      <c r="GDY111" s="88"/>
      <c r="GDZ111" s="88"/>
      <c r="GEA111" s="88"/>
      <c r="GEB111" s="88"/>
      <c r="GEC111" s="88"/>
      <c r="GED111" s="88"/>
      <c r="GEE111" s="88"/>
      <c r="GEF111" s="88"/>
      <c r="GEG111" s="88"/>
      <c r="GEH111" s="88"/>
      <c r="GEI111" s="88"/>
      <c r="GEJ111" s="88"/>
      <c r="GEK111" s="88"/>
      <c r="GEL111" s="88"/>
      <c r="GEM111" s="88"/>
      <c r="GEN111" s="88"/>
      <c r="GEO111" s="88"/>
      <c r="GEP111" s="88"/>
      <c r="GEQ111" s="88"/>
      <c r="GER111" s="88"/>
      <c r="GES111" s="88"/>
      <c r="GET111" s="88"/>
      <c r="GEU111" s="88"/>
      <c r="GEV111" s="88"/>
      <c r="GEW111" s="88"/>
      <c r="GEX111" s="88"/>
      <c r="GEY111" s="88"/>
      <c r="GEZ111" s="88"/>
      <c r="GFA111" s="88"/>
      <c r="GFB111" s="88"/>
      <c r="GFC111" s="88"/>
      <c r="GFD111" s="88"/>
      <c r="GFE111" s="88"/>
      <c r="GFF111" s="88"/>
      <c r="GFG111" s="88"/>
      <c r="GFH111" s="88"/>
      <c r="GFI111" s="88"/>
      <c r="GFJ111" s="88"/>
      <c r="GFK111" s="88"/>
      <c r="GFL111" s="88"/>
      <c r="GFM111" s="88"/>
      <c r="GFN111" s="88"/>
      <c r="GFO111" s="88"/>
      <c r="GFP111" s="88"/>
      <c r="GFQ111" s="88"/>
      <c r="GFR111" s="88"/>
      <c r="GFS111" s="88"/>
      <c r="GFT111" s="88"/>
      <c r="GFU111" s="88"/>
      <c r="GFV111" s="88"/>
      <c r="GFW111" s="88"/>
      <c r="GFX111" s="88"/>
      <c r="GFY111" s="88"/>
      <c r="GFZ111" s="88"/>
      <c r="GGA111" s="88"/>
      <c r="GGB111" s="88"/>
      <c r="GGC111" s="88"/>
      <c r="GGD111" s="88"/>
      <c r="GGE111" s="88"/>
      <c r="GGF111" s="88"/>
      <c r="GGG111" s="88"/>
      <c r="GGH111" s="88"/>
      <c r="GGI111" s="88"/>
      <c r="GGJ111" s="88"/>
      <c r="GGK111" s="88"/>
      <c r="GGL111" s="88"/>
      <c r="GGM111" s="88"/>
      <c r="GGN111" s="88"/>
      <c r="GGO111" s="88"/>
      <c r="GGP111" s="88"/>
      <c r="GGQ111" s="88"/>
      <c r="GGR111" s="88"/>
      <c r="GGS111" s="88"/>
      <c r="GGT111" s="88"/>
      <c r="GGU111" s="88"/>
      <c r="GGV111" s="88"/>
      <c r="GGW111" s="88"/>
      <c r="GGX111" s="88"/>
      <c r="GGY111" s="88"/>
      <c r="GGZ111" s="88"/>
      <c r="GHA111" s="88"/>
      <c r="GHB111" s="88"/>
      <c r="GHC111" s="88"/>
      <c r="GHD111" s="88"/>
      <c r="GHE111" s="88"/>
      <c r="GHF111" s="88"/>
      <c r="GHG111" s="88"/>
      <c r="GHH111" s="88"/>
      <c r="GHI111" s="88"/>
      <c r="GHJ111" s="88"/>
      <c r="GHK111" s="88"/>
      <c r="GHL111" s="88"/>
      <c r="GHM111" s="88"/>
      <c r="GHN111" s="88"/>
      <c r="GHO111" s="88"/>
      <c r="GHP111" s="88"/>
      <c r="GHQ111" s="88"/>
      <c r="GHR111" s="88"/>
      <c r="GHS111" s="88"/>
      <c r="GHT111" s="88"/>
      <c r="GHU111" s="88"/>
      <c r="GHV111" s="88"/>
      <c r="GHW111" s="88"/>
      <c r="GHX111" s="88"/>
      <c r="GHY111" s="88"/>
      <c r="GHZ111" s="88"/>
      <c r="GIA111" s="88"/>
      <c r="GIB111" s="88"/>
      <c r="GIC111" s="88"/>
      <c r="GID111" s="88"/>
      <c r="GIE111" s="88"/>
      <c r="GIF111" s="88"/>
      <c r="GIG111" s="88"/>
      <c r="GIH111" s="88"/>
      <c r="GII111" s="88"/>
      <c r="GIJ111" s="88"/>
      <c r="GIK111" s="88"/>
      <c r="GIL111" s="88"/>
      <c r="GIM111" s="88"/>
      <c r="GIN111" s="88"/>
      <c r="GIO111" s="88"/>
      <c r="GIP111" s="88"/>
      <c r="GIQ111" s="88"/>
      <c r="GIR111" s="88"/>
      <c r="GIS111" s="88"/>
      <c r="GIT111" s="88"/>
      <c r="GIU111" s="88"/>
      <c r="GIV111" s="88"/>
      <c r="GIW111" s="88"/>
      <c r="GIX111" s="88"/>
      <c r="GIY111" s="88"/>
      <c r="GIZ111" s="88"/>
      <c r="GJA111" s="88"/>
      <c r="GJB111" s="88"/>
      <c r="GJC111" s="88"/>
      <c r="GJD111" s="88"/>
      <c r="GJE111" s="88"/>
      <c r="GJF111" s="88"/>
      <c r="GJG111" s="88"/>
      <c r="GJH111" s="88"/>
      <c r="GJI111" s="88"/>
      <c r="GJJ111" s="88"/>
      <c r="GJK111" s="88"/>
      <c r="GJL111" s="88"/>
      <c r="GJM111" s="88"/>
      <c r="GJN111" s="88"/>
      <c r="GJO111" s="88"/>
      <c r="GJP111" s="88"/>
      <c r="GJQ111" s="88"/>
      <c r="GJR111" s="88"/>
      <c r="GJS111" s="88"/>
      <c r="GJT111" s="88"/>
      <c r="GJU111" s="88"/>
      <c r="GJV111" s="88"/>
      <c r="GJW111" s="88"/>
      <c r="GJX111" s="88"/>
      <c r="GJY111" s="88"/>
      <c r="GJZ111" s="88"/>
      <c r="GKA111" s="88"/>
      <c r="GKB111" s="88"/>
      <c r="GKC111" s="88"/>
      <c r="GKD111" s="88"/>
      <c r="GKE111" s="88"/>
      <c r="GKF111" s="88"/>
      <c r="GKG111" s="88"/>
      <c r="GKH111" s="88"/>
      <c r="GKI111" s="88"/>
      <c r="GKJ111" s="88"/>
      <c r="GKK111" s="88"/>
      <c r="GKL111" s="88"/>
      <c r="GKM111" s="88"/>
      <c r="GKN111" s="88"/>
      <c r="GKO111" s="88"/>
      <c r="GKP111" s="88"/>
      <c r="GKQ111" s="88"/>
      <c r="GKR111" s="88"/>
      <c r="GKS111" s="88"/>
      <c r="GKT111" s="88"/>
      <c r="GKU111" s="88"/>
      <c r="GKV111" s="88"/>
      <c r="GKW111" s="88"/>
      <c r="GKX111" s="88"/>
      <c r="GKY111" s="88"/>
      <c r="GKZ111" s="88"/>
      <c r="GLA111" s="88"/>
      <c r="GLB111" s="88"/>
      <c r="GLC111" s="88"/>
      <c r="GLD111" s="88"/>
      <c r="GLE111" s="88"/>
      <c r="GLF111" s="88"/>
      <c r="GLG111" s="88"/>
      <c r="GLH111" s="88"/>
      <c r="GLI111" s="88"/>
      <c r="GLJ111" s="88"/>
      <c r="GLK111" s="88"/>
      <c r="GLL111" s="88"/>
      <c r="GLM111" s="88"/>
      <c r="GLN111" s="88"/>
      <c r="GLO111" s="88"/>
      <c r="GLP111" s="88"/>
      <c r="GLQ111" s="88"/>
      <c r="GLR111" s="88"/>
      <c r="GLS111" s="88"/>
      <c r="GLT111" s="88"/>
      <c r="GLU111" s="88"/>
      <c r="GLV111" s="88"/>
      <c r="GLW111" s="88"/>
      <c r="GLX111" s="88"/>
      <c r="GLY111" s="88"/>
      <c r="GLZ111" s="88"/>
      <c r="GMA111" s="88"/>
      <c r="GMB111" s="88"/>
      <c r="GMC111" s="88"/>
      <c r="GMD111" s="88"/>
      <c r="GME111" s="88"/>
      <c r="GMF111" s="88"/>
      <c r="GMG111" s="88"/>
      <c r="GMH111" s="88"/>
      <c r="GMI111" s="88"/>
      <c r="GMJ111" s="88"/>
      <c r="GMK111" s="88"/>
      <c r="GML111" s="88"/>
      <c r="GMM111" s="88"/>
      <c r="GMN111" s="88"/>
      <c r="GMO111" s="88"/>
      <c r="GMP111" s="88"/>
      <c r="GMQ111" s="88"/>
      <c r="GMR111" s="88"/>
      <c r="GMS111" s="88"/>
      <c r="GMT111" s="88"/>
      <c r="GMU111" s="88"/>
      <c r="GMV111" s="88"/>
      <c r="GMW111" s="88"/>
      <c r="GMX111" s="88"/>
      <c r="GMY111" s="88"/>
      <c r="GMZ111" s="88"/>
      <c r="GNA111" s="88"/>
      <c r="GNB111" s="88"/>
      <c r="GNC111" s="88"/>
      <c r="GND111" s="88"/>
      <c r="GNE111" s="88"/>
      <c r="GNF111" s="88"/>
      <c r="GNG111" s="88"/>
      <c r="GNH111" s="88"/>
      <c r="GNI111" s="88"/>
      <c r="GNJ111" s="88"/>
      <c r="GNK111" s="88"/>
      <c r="GNL111" s="88"/>
      <c r="GNM111" s="88"/>
      <c r="GNN111" s="88"/>
      <c r="GNO111" s="88"/>
      <c r="GNP111" s="88"/>
      <c r="GNQ111" s="88"/>
      <c r="GNR111" s="88"/>
      <c r="GNS111" s="88"/>
      <c r="GNT111" s="88"/>
      <c r="GNU111" s="88"/>
      <c r="GNV111" s="88"/>
      <c r="GNW111" s="88"/>
      <c r="GNX111" s="88"/>
      <c r="GNY111" s="88"/>
      <c r="GNZ111" s="88"/>
      <c r="GOA111" s="88"/>
      <c r="GOB111" s="88"/>
      <c r="GOC111" s="88"/>
      <c r="GOD111" s="88"/>
      <c r="GOE111" s="88"/>
      <c r="GOF111" s="88"/>
      <c r="GOG111" s="88"/>
      <c r="GOH111" s="88"/>
      <c r="GOI111" s="88"/>
      <c r="GOJ111" s="88"/>
      <c r="GOK111" s="88"/>
      <c r="GOL111" s="88"/>
      <c r="GOM111" s="88"/>
      <c r="GON111" s="88"/>
      <c r="GOO111" s="88"/>
      <c r="GOP111" s="88"/>
      <c r="GOQ111" s="88"/>
      <c r="GOR111" s="88"/>
      <c r="GOS111" s="88"/>
      <c r="GOT111" s="88"/>
      <c r="GOU111" s="88"/>
      <c r="GOV111" s="88"/>
      <c r="GOW111" s="88"/>
      <c r="GOX111" s="88"/>
      <c r="GOY111" s="88"/>
      <c r="GOZ111" s="88"/>
      <c r="GPA111" s="88"/>
      <c r="GPB111" s="88"/>
      <c r="GPC111" s="88"/>
      <c r="GPD111" s="88"/>
      <c r="GPE111" s="88"/>
      <c r="GPF111" s="88"/>
      <c r="GPG111" s="88"/>
      <c r="GPH111" s="88"/>
      <c r="GPI111" s="88"/>
      <c r="GPJ111" s="88"/>
      <c r="GPK111" s="88"/>
      <c r="GPL111" s="88"/>
      <c r="GPM111" s="88"/>
      <c r="GPN111" s="88"/>
      <c r="GPO111" s="88"/>
      <c r="GPP111" s="88"/>
      <c r="GPQ111" s="88"/>
      <c r="GPR111" s="88"/>
      <c r="GPS111" s="88"/>
      <c r="GPT111" s="88"/>
      <c r="GPU111" s="88"/>
      <c r="GPV111" s="88"/>
      <c r="GPW111" s="88"/>
      <c r="GPX111" s="88"/>
      <c r="GPY111" s="88"/>
      <c r="GPZ111" s="88"/>
      <c r="GQA111" s="88"/>
      <c r="GQB111" s="88"/>
      <c r="GQC111" s="88"/>
      <c r="GQD111" s="88"/>
      <c r="GQE111" s="88"/>
      <c r="GQF111" s="88"/>
      <c r="GQG111" s="88"/>
      <c r="GQH111" s="88"/>
      <c r="GQI111" s="88"/>
      <c r="GQJ111" s="88"/>
      <c r="GQK111" s="88"/>
      <c r="GQL111" s="88"/>
      <c r="GQM111" s="88"/>
      <c r="GQN111" s="88"/>
      <c r="GQO111" s="88"/>
      <c r="GQP111" s="88"/>
      <c r="GQQ111" s="88"/>
      <c r="GQR111" s="88"/>
      <c r="GQS111" s="88"/>
      <c r="GQT111" s="88"/>
      <c r="GQU111" s="88"/>
      <c r="GQV111" s="88"/>
      <c r="GQW111" s="88"/>
      <c r="GQX111" s="88"/>
      <c r="GQY111" s="88"/>
      <c r="GQZ111" s="88"/>
      <c r="GRA111" s="88"/>
      <c r="GRB111" s="88"/>
      <c r="GRC111" s="88"/>
      <c r="GRD111" s="88"/>
      <c r="GRE111" s="88"/>
      <c r="GRF111" s="88"/>
      <c r="GRG111" s="88"/>
      <c r="GRH111" s="88"/>
      <c r="GRI111" s="88"/>
      <c r="GRJ111" s="88"/>
      <c r="GRK111" s="88"/>
      <c r="GRL111" s="88"/>
      <c r="GRM111" s="88"/>
      <c r="GRN111" s="88"/>
      <c r="GRO111" s="88"/>
      <c r="GRP111" s="88"/>
      <c r="GRQ111" s="88"/>
      <c r="GRR111" s="88"/>
      <c r="GRS111" s="88"/>
      <c r="GRT111" s="88"/>
      <c r="GRU111" s="88"/>
      <c r="GRV111" s="88"/>
      <c r="GRW111" s="88"/>
      <c r="GRX111" s="88"/>
      <c r="GRY111" s="88"/>
      <c r="GRZ111" s="88"/>
      <c r="GSA111" s="88"/>
      <c r="GSB111" s="88"/>
      <c r="GSC111" s="88"/>
      <c r="GSD111" s="88"/>
      <c r="GSE111" s="88"/>
      <c r="GSF111" s="88"/>
      <c r="GSG111" s="88"/>
      <c r="GSH111" s="88"/>
      <c r="GSI111" s="88"/>
      <c r="GSJ111" s="88"/>
      <c r="GSK111" s="88"/>
      <c r="GSL111" s="88"/>
      <c r="GSM111" s="88"/>
      <c r="GSN111" s="88"/>
      <c r="GSO111" s="88"/>
      <c r="GSP111" s="88"/>
      <c r="GSQ111" s="88"/>
      <c r="GSR111" s="88"/>
      <c r="GSS111" s="88"/>
      <c r="GST111" s="88"/>
      <c r="GSU111" s="88"/>
      <c r="GSV111" s="88"/>
      <c r="GSW111" s="88"/>
      <c r="GSX111" s="88"/>
      <c r="GSY111" s="88"/>
      <c r="GSZ111" s="88"/>
      <c r="GTA111" s="88"/>
      <c r="GTB111" s="88"/>
      <c r="GTC111" s="88"/>
      <c r="GTD111" s="88"/>
      <c r="GTE111" s="88"/>
      <c r="GTF111" s="88"/>
      <c r="GTG111" s="88"/>
      <c r="GTH111" s="88"/>
      <c r="GTI111" s="88"/>
      <c r="GTJ111" s="88"/>
      <c r="GTK111" s="88"/>
      <c r="GTL111" s="88"/>
      <c r="GTM111" s="88"/>
      <c r="GTN111" s="88"/>
      <c r="GTO111" s="88"/>
      <c r="GTP111" s="88"/>
      <c r="GTQ111" s="88"/>
      <c r="GTR111" s="88"/>
      <c r="GTS111" s="88"/>
      <c r="GTT111" s="88"/>
      <c r="GTU111" s="88"/>
      <c r="GTV111" s="88"/>
      <c r="GTW111" s="88"/>
      <c r="GTX111" s="88"/>
      <c r="GTY111" s="88"/>
      <c r="GTZ111" s="88"/>
      <c r="GUA111" s="88"/>
      <c r="GUB111" s="88"/>
      <c r="GUC111" s="88"/>
      <c r="GUD111" s="88"/>
      <c r="GUE111" s="88"/>
      <c r="GUF111" s="88"/>
      <c r="GUG111" s="88"/>
      <c r="GUH111" s="88"/>
      <c r="GUI111" s="88"/>
      <c r="GUJ111" s="88"/>
      <c r="GUK111" s="88"/>
      <c r="GUL111" s="88"/>
      <c r="GUM111" s="88"/>
      <c r="GUN111" s="88"/>
      <c r="GUO111" s="88"/>
      <c r="GUP111" s="88"/>
      <c r="GUQ111" s="88"/>
      <c r="GUR111" s="88"/>
      <c r="GUS111" s="88"/>
      <c r="GUT111" s="88"/>
      <c r="GUU111" s="88"/>
      <c r="GUV111" s="88"/>
      <c r="GUW111" s="88"/>
      <c r="GUX111" s="88"/>
      <c r="GUY111" s="88"/>
      <c r="GUZ111" s="88"/>
      <c r="GVA111" s="88"/>
      <c r="GVB111" s="88"/>
      <c r="GVC111" s="88"/>
      <c r="GVD111" s="88"/>
      <c r="GVE111" s="88"/>
      <c r="GVF111" s="88"/>
      <c r="GVG111" s="88"/>
      <c r="GVH111" s="88"/>
      <c r="GVI111" s="88"/>
      <c r="GVJ111" s="88"/>
      <c r="GVK111" s="88"/>
      <c r="GVL111" s="88"/>
      <c r="GVM111" s="88"/>
      <c r="GVN111" s="88"/>
      <c r="GVO111" s="88"/>
      <c r="GVP111" s="88"/>
      <c r="GVQ111" s="88"/>
      <c r="GVR111" s="88"/>
      <c r="GVS111" s="88"/>
      <c r="GVT111" s="88"/>
      <c r="GVU111" s="88"/>
      <c r="GVV111" s="88"/>
      <c r="GVW111" s="88"/>
      <c r="GVX111" s="88"/>
      <c r="GVY111" s="88"/>
      <c r="GVZ111" s="88"/>
      <c r="GWA111" s="88"/>
      <c r="GWB111" s="88"/>
      <c r="GWC111" s="88"/>
      <c r="GWD111" s="88"/>
      <c r="GWE111" s="88"/>
      <c r="GWF111" s="88"/>
      <c r="GWG111" s="88"/>
      <c r="GWH111" s="88"/>
      <c r="GWI111" s="88"/>
      <c r="GWJ111" s="88"/>
      <c r="GWK111" s="88"/>
      <c r="GWL111" s="88"/>
      <c r="GWM111" s="88"/>
      <c r="GWN111" s="88"/>
      <c r="GWO111" s="88"/>
      <c r="GWP111" s="88"/>
      <c r="GWQ111" s="88"/>
      <c r="GWR111" s="88"/>
      <c r="GWS111" s="88"/>
      <c r="GWT111" s="88"/>
      <c r="GWU111" s="88"/>
      <c r="GWV111" s="88"/>
      <c r="GWW111" s="88"/>
      <c r="GWX111" s="88"/>
      <c r="GWY111" s="88"/>
      <c r="GWZ111" s="88"/>
      <c r="GXA111" s="88"/>
      <c r="GXB111" s="88"/>
      <c r="GXC111" s="88"/>
      <c r="GXD111" s="88"/>
      <c r="GXE111" s="88"/>
      <c r="GXF111" s="88"/>
      <c r="GXG111" s="88"/>
      <c r="GXH111" s="88"/>
      <c r="GXI111" s="88"/>
      <c r="GXJ111" s="88"/>
      <c r="GXK111" s="88"/>
      <c r="GXL111" s="88"/>
      <c r="GXM111" s="88"/>
      <c r="GXN111" s="88"/>
      <c r="GXO111" s="88"/>
      <c r="GXP111" s="88"/>
      <c r="GXQ111" s="88"/>
      <c r="GXR111" s="88"/>
      <c r="GXS111" s="88"/>
      <c r="GXT111" s="88"/>
      <c r="GXU111" s="88"/>
      <c r="GXV111" s="88"/>
      <c r="GXW111" s="88"/>
      <c r="GXX111" s="88"/>
      <c r="GXY111" s="88"/>
      <c r="GXZ111" s="88"/>
      <c r="GYA111" s="88"/>
      <c r="GYB111" s="88"/>
      <c r="GYC111" s="88"/>
      <c r="GYD111" s="88"/>
      <c r="GYE111" s="88"/>
      <c r="GYF111" s="88"/>
      <c r="GYG111" s="88"/>
      <c r="GYH111" s="88"/>
      <c r="GYI111" s="88"/>
      <c r="GYJ111" s="88"/>
      <c r="GYK111" s="88"/>
      <c r="GYL111" s="88"/>
      <c r="GYM111" s="88"/>
      <c r="GYN111" s="88"/>
      <c r="GYO111" s="88"/>
      <c r="GYP111" s="88"/>
      <c r="GYQ111" s="88"/>
      <c r="GYR111" s="88"/>
      <c r="GYS111" s="88"/>
      <c r="GYT111" s="88"/>
      <c r="GYU111" s="88"/>
      <c r="GYV111" s="88"/>
      <c r="GYW111" s="88"/>
      <c r="GYX111" s="88"/>
      <c r="GYY111" s="88"/>
      <c r="GYZ111" s="88"/>
      <c r="GZA111" s="88"/>
      <c r="GZB111" s="88"/>
      <c r="GZC111" s="88"/>
      <c r="GZD111" s="88"/>
      <c r="GZE111" s="88"/>
      <c r="GZF111" s="88"/>
      <c r="GZG111" s="88"/>
      <c r="GZH111" s="88"/>
      <c r="GZI111" s="88"/>
      <c r="GZJ111" s="88"/>
      <c r="GZK111" s="88"/>
      <c r="GZL111" s="88"/>
      <c r="GZM111" s="88"/>
      <c r="GZN111" s="88"/>
      <c r="GZO111" s="88"/>
      <c r="GZP111" s="88"/>
      <c r="GZQ111" s="88"/>
      <c r="GZR111" s="88"/>
      <c r="GZS111" s="88"/>
      <c r="GZT111" s="88"/>
      <c r="GZU111" s="88"/>
      <c r="GZV111" s="88"/>
      <c r="GZW111" s="88"/>
      <c r="GZX111" s="88"/>
      <c r="GZY111" s="88"/>
      <c r="GZZ111" s="88"/>
      <c r="HAA111" s="88"/>
      <c r="HAB111" s="88"/>
      <c r="HAC111" s="88"/>
      <c r="HAD111" s="88"/>
      <c r="HAE111" s="88"/>
      <c r="HAF111" s="88"/>
      <c r="HAG111" s="88"/>
      <c r="HAH111" s="88"/>
      <c r="HAI111" s="88"/>
      <c r="HAJ111" s="88"/>
      <c r="HAK111" s="88"/>
      <c r="HAL111" s="88"/>
      <c r="HAM111" s="88"/>
      <c r="HAN111" s="88"/>
      <c r="HAO111" s="88"/>
      <c r="HAP111" s="88"/>
      <c r="HAQ111" s="88"/>
      <c r="HAR111" s="88"/>
      <c r="HAS111" s="88"/>
      <c r="HAT111" s="88"/>
      <c r="HAU111" s="88"/>
      <c r="HAV111" s="88"/>
      <c r="HAW111" s="88"/>
      <c r="HAX111" s="88"/>
      <c r="HAY111" s="88"/>
      <c r="HAZ111" s="88"/>
      <c r="HBA111" s="88"/>
      <c r="HBB111" s="88"/>
      <c r="HBC111" s="88"/>
      <c r="HBD111" s="88"/>
      <c r="HBE111" s="88"/>
      <c r="HBF111" s="88"/>
      <c r="HBG111" s="88"/>
      <c r="HBH111" s="88"/>
      <c r="HBI111" s="88"/>
      <c r="HBJ111" s="88"/>
      <c r="HBK111" s="88"/>
      <c r="HBL111" s="88"/>
      <c r="HBM111" s="88"/>
      <c r="HBN111" s="88"/>
      <c r="HBO111" s="88"/>
      <c r="HBP111" s="88"/>
      <c r="HBQ111" s="88"/>
      <c r="HBR111" s="88"/>
      <c r="HBS111" s="88"/>
      <c r="HBT111" s="88"/>
      <c r="HBU111" s="88"/>
      <c r="HBV111" s="88"/>
      <c r="HBW111" s="88"/>
      <c r="HBX111" s="88"/>
      <c r="HBY111" s="88"/>
      <c r="HBZ111" s="88"/>
      <c r="HCA111" s="88"/>
      <c r="HCB111" s="88"/>
      <c r="HCC111" s="88"/>
      <c r="HCD111" s="88"/>
      <c r="HCE111" s="88"/>
      <c r="HCF111" s="88"/>
      <c r="HCG111" s="88"/>
      <c r="HCH111" s="88"/>
      <c r="HCI111" s="88"/>
      <c r="HCJ111" s="88"/>
      <c r="HCK111" s="88"/>
      <c r="HCL111" s="88"/>
      <c r="HCM111" s="88"/>
      <c r="HCN111" s="88"/>
      <c r="HCO111" s="88"/>
      <c r="HCP111" s="88"/>
      <c r="HCQ111" s="88"/>
      <c r="HCR111" s="88"/>
      <c r="HCS111" s="88"/>
      <c r="HCT111" s="88"/>
      <c r="HCU111" s="88"/>
      <c r="HCV111" s="88"/>
      <c r="HCW111" s="88"/>
      <c r="HCX111" s="88"/>
      <c r="HCY111" s="88"/>
      <c r="HCZ111" s="88"/>
      <c r="HDA111" s="88"/>
      <c r="HDB111" s="88"/>
      <c r="HDC111" s="88"/>
      <c r="HDD111" s="88"/>
      <c r="HDE111" s="88"/>
      <c r="HDF111" s="88"/>
      <c r="HDG111" s="88"/>
      <c r="HDH111" s="88"/>
      <c r="HDI111" s="88"/>
      <c r="HDJ111" s="88"/>
      <c r="HDK111" s="88"/>
      <c r="HDL111" s="88"/>
      <c r="HDM111" s="88"/>
      <c r="HDN111" s="88"/>
      <c r="HDO111" s="88"/>
      <c r="HDP111" s="88"/>
      <c r="HDQ111" s="88"/>
      <c r="HDR111" s="88"/>
      <c r="HDS111" s="88"/>
      <c r="HDT111" s="88"/>
      <c r="HDU111" s="88"/>
      <c r="HDV111" s="88"/>
      <c r="HDW111" s="88"/>
      <c r="HDX111" s="88"/>
      <c r="HDY111" s="88"/>
      <c r="HDZ111" s="88"/>
      <c r="HEA111" s="88"/>
      <c r="HEB111" s="88"/>
      <c r="HEC111" s="88"/>
      <c r="HED111" s="88"/>
      <c r="HEE111" s="88"/>
      <c r="HEF111" s="88"/>
      <c r="HEG111" s="88"/>
      <c r="HEH111" s="88"/>
      <c r="HEI111" s="88"/>
      <c r="HEJ111" s="88"/>
      <c r="HEK111" s="88"/>
      <c r="HEL111" s="88"/>
      <c r="HEM111" s="88"/>
      <c r="HEN111" s="88"/>
      <c r="HEO111" s="88"/>
      <c r="HEP111" s="88"/>
      <c r="HEQ111" s="88"/>
      <c r="HER111" s="88"/>
      <c r="HES111" s="88"/>
      <c r="HET111" s="88"/>
      <c r="HEU111" s="88"/>
      <c r="HEV111" s="88"/>
      <c r="HEW111" s="88"/>
      <c r="HEX111" s="88"/>
      <c r="HEY111" s="88"/>
      <c r="HEZ111" s="88"/>
      <c r="HFA111" s="88"/>
      <c r="HFB111" s="88"/>
      <c r="HFC111" s="88"/>
      <c r="HFD111" s="88"/>
      <c r="HFE111" s="88"/>
      <c r="HFF111" s="88"/>
      <c r="HFG111" s="88"/>
      <c r="HFH111" s="88"/>
      <c r="HFI111" s="88"/>
      <c r="HFJ111" s="88"/>
      <c r="HFK111" s="88"/>
      <c r="HFL111" s="88"/>
      <c r="HFM111" s="88"/>
      <c r="HFN111" s="88"/>
      <c r="HFO111" s="88"/>
      <c r="HFP111" s="88"/>
      <c r="HFQ111" s="88"/>
      <c r="HFR111" s="88"/>
      <c r="HFS111" s="88"/>
      <c r="HFT111" s="88"/>
      <c r="HFU111" s="88"/>
      <c r="HFV111" s="88"/>
      <c r="HFW111" s="88"/>
      <c r="HFX111" s="88"/>
      <c r="HFY111" s="88"/>
      <c r="HFZ111" s="88"/>
      <c r="HGA111" s="88"/>
      <c r="HGB111" s="88"/>
      <c r="HGC111" s="88"/>
      <c r="HGD111" s="88"/>
      <c r="HGE111" s="88"/>
      <c r="HGF111" s="88"/>
      <c r="HGG111" s="88"/>
      <c r="HGH111" s="88"/>
      <c r="HGI111" s="88"/>
      <c r="HGJ111" s="88"/>
      <c r="HGK111" s="88"/>
      <c r="HGL111" s="88"/>
      <c r="HGM111" s="88"/>
      <c r="HGN111" s="88"/>
      <c r="HGO111" s="88"/>
      <c r="HGP111" s="88"/>
      <c r="HGQ111" s="88"/>
      <c r="HGR111" s="88"/>
      <c r="HGS111" s="88"/>
      <c r="HGT111" s="88"/>
      <c r="HGU111" s="88"/>
      <c r="HGV111" s="88"/>
      <c r="HGW111" s="88"/>
      <c r="HGX111" s="88"/>
      <c r="HGY111" s="88"/>
      <c r="HGZ111" s="88"/>
      <c r="HHA111" s="88"/>
      <c r="HHB111" s="88"/>
      <c r="HHC111" s="88"/>
      <c r="HHD111" s="88"/>
      <c r="HHE111" s="88"/>
      <c r="HHF111" s="88"/>
      <c r="HHG111" s="88"/>
      <c r="HHH111" s="88"/>
      <c r="HHI111" s="88"/>
      <c r="HHJ111" s="88"/>
      <c r="HHK111" s="88"/>
      <c r="HHL111" s="88"/>
      <c r="HHM111" s="88"/>
      <c r="HHN111" s="88"/>
      <c r="HHO111" s="88"/>
      <c r="HHP111" s="88"/>
      <c r="HHQ111" s="88"/>
      <c r="HHR111" s="88"/>
      <c r="HHS111" s="88"/>
      <c r="HHT111" s="88"/>
      <c r="HHU111" s="88"/>
      <c r="HHV111" s="88"/>
      <c r="HHW111" s="88"/>
      <c r="HHX111" s="88"/>
      <c r="HHY111" s="88"/>
      <c r="HHZ111" s="88"/>
      <c r="HIA111" s="88"/>
      <c r="HIB111" s="88"/>
      <c r="HIC111" s="88"/>
      <c r="HID111" s="88"/>
      <c r="HIE111" s="88"/>
      <c r="HIF111" s="88"/>
      <c r="HIG111" s="88"/>
      <c r="HIH111" s="88"/>
      <c r="HII111" s="88"/>
      <c r="HIJ111" s="88"/>
      <c r="HIK111" s="88"/>
      <c r="HIL111" s="88"/>
      <c r="HIM111" s="88"/>
      <c r="HIN111" s="88"/>
      <c r="HIO111" s="88"/>
      <c r="HIP111" s="88"/>
      <c r="HIQ111" s="88"/>
      <c r="HIR111" s="88"/>
      <c r="HIS111" s="88"/>
      <c r="HIT111" s="88"/>
      <c r="HIU111" s="88"/>
      <c r="HIV111" s="88"/>
      <c r="HIW111" s="88"/>
      <c r="HIX111" s="88"/>
      <c r="HIY111" s="88"/>
      <c r="HIZ111" s="88"/>
      <c r="HJA111" s="88"/>
      <c r="HJB111" s="88"/>
      <c r="HJC111" s="88"/>
      <c r="HJD111" s="88"/>
      <c r="HJE111" s="88"/>
      <c r="HJF111" s="88"/>
      <c r="HJG111" s="88"/>
      <c r="HJH111" s="88"/>
      <c r="HJI111" s="88"/>
      <c r="HJJ111" s="88"/>
      <c r="HJK111" s="88"/>
      <c r="HJL111" s="88"/>
      <c r="HJM111" s="88"/>
      <c r="HJN111" s="88"/>
      <c r="HJO111" s="88"/>
      <c r="HJP111" s="88"/>
      <c r="HJQ111" s="88"/>
      <c r="HJR111" s="88"/>
      <c r="HJS111" s="88"/>
      <c r="HJT111" s="88"/>
      <c r="HJU111" s="88"/>
      <c r="HJV111" s="88"/>
      <c r="HJW111" s="88"/>
      <c r="HJX111" s="88"/>
      <c r="HJY111" s="88"/>
      <c r="HJZ111" s="88"/>
      <c r="HKA111" s="88"/>
      <c r="HKB111" s="88"/>
      <c r="HKC111" s="88"/>
      <c r="HKD111" s="88"/>
      <c r="HKE111" s="88"/>
      <c r="HKF111" s="88"/>
      <c r="HKG111" s="88"/>
      <c r="HKH111" s="88"/>
      <c r="HKI111" s="88"/>
      <c r="HKJ111" s="88"/>
      <c r="HKK111" s="88"/>
      <c r="HKL111" s="88"/>
      <c r="HKM111" s="88"/>
      <c r="HKN111" s="88"/>
      <c r="HKO111" s="88"/>
      <c r="HKP111" s="88"/>
      <c r="HKQ111" s="88"/>
      <c r="HKR111" s="88"/>
      <c r="HKS111" s="88"/>
      <c r="HKT111" s="88"/>
      <c r="HKU111" s="88"/>
      <c r="HKV111" s="88"/>
      <c r="HKW111" s="88"/>
      <c r="HKX111" s="88"/>
      <c r="HKY111" s="88"/>
      <c r="HKZ111" s="88"/>
      <c r="HLA111" s="88"/>
      <c r="HLB111" s="88"/>
      <c r="HLC111" s="88"/>
      <c r="HLD111" s="88"/>
      <c r="HLE111" s="88"/>
      <c r="HLF111" s="88"/>
      <c r="HLG111" s="88"/>
      <c r="HLH111" s="88"/>
      <c r="HLI111" s="88"/>
      <c r="HLJ111" s="88"/>
      <c r="HLK111" s="88"/>
      <c r="HLL111" s="88"/>
      <c r="HLM111" s="88"/>
      <c r="HLN111" s="88"/>
      <c r="HLO111" s="88"/>
      <c r="HLP111" s="88"/>
      <c r="HLQ111" s="88"/>
      <c r="HLR111" s="88"/>
      <c r="HLS111" s="88"/>
      <c r="HLT111" s="88"/>
      <c r="HLU111" s="88"/>
      <c r="HLV111" s="88"/>
      <c r="HLW111" s="88"/>
      <c r="HLX111" s="88"/>
      <c r="HLY111" s="88"/>
      <c r="HLZ111" s="88"/>
      <c r="HMA111" s="88"/>
      <c r="HMB111" s="88"/>
      <c r="HMC111" s="88"/>
      <c r="HMD111" s="88"/>
      <c r="HME111" s="88"/>
      <c r="HMF111" s="88"/>
      <c r="HMG111" s="88"/>
      <c r="HMH111" s="88"/>
      <c r="HMI111" s="88"/>
      <c r="HMJ111" s="88"/>
      <c r="HMK111" s="88"/>
      <c r="HML111" s="88"/>
      <c r="HMM111" s="88"/>
      <c r="HMN111" s="88"/>
      <c r="HMO111" s="88"/>
      <c r="HMP111" s="88"/>
      <c r="HMQ111" s="88"/>
      <c r="HMR111" s="88"/>
      <c r="HMS111" s="88"/>
      <c r="HMT111" s="88"/>
      <c r="HMU111" s="88"/>
      <c r="HMV111" s="88"/>
      <c r="HMW111" s="88"/>
      <c r="HMX111" s="88"/>
      <c r="HMY111" s="88"/>
      <c r="HMZ111" s="88"/>
      <c r="HNA111" s="88"/>
      <c r="HNB111" s="88"/>
      <c r="HNC111" s="88"/>
      <c r="HND111" s="88"/>
      <c r="HNE111" s="88"/>
      <c r="HNF111" s="88"/>
      <c r="HNG111" s="88"/>
      <c r="HNH111" s="88"/>
      <c r="HNI111" s="88"/>
      <c r="HNJ111" s="88"/>
      <c r="HNK111" s="88"/>
      <c r="HNL111" s="88"/>
      <c r="HNM111" s="88"/>
      <c r="HNN111" s="88"/>
      <c r="HNO111" s="88"/>
      <c r="HNP111" s="88"/>
      <c r="HNQ111" s="88"/>
      <c r="HNR111" s="88"/>
      <c r="HNS111" s="88"/>
      <c r="HNT111" s="88"/>
      <c r="HNU111" s="88"/>
      <c r="HNV111" s="88"/>
      <c r="HNW111" s="88"/>
      <c r="HNX111" s="88"/>
      <c r="HNY111" s="88"/>
      <c r="HNZ111" s="88"/>
      <c r="HOA111" s="88"/>
      <c r="HOB111" s="88"/>
      <c r="HOC111" s="88"/>
      <c r="HOD111" s="88"/>
      <c r="HOE111" s="88"/>
      <c r="HOF111" s="88"/>
      <c r="HOG111" s="88"/>
      <c r="HOH111" s="88"/>
      <c r="HOI111" s="88"/>
      <c r="HOJ111" s="88"/>
      <c r="HOK111" s="88"/>
      <c r="HOL111" s="88"/>
      <c r="HOM111" s="88"/>
      <c r="HON111" s="88"/>
      <c r="HOO111" s="88"/>
      <c r="HOP111" s="88"/>
      <c r="HOQ111" s="88"/>
      <c r="HOR111" s="88"/>
      <c r="HOS111" s="88"/>
      <c r="HOT111" s="88"/>
      <c r="HOU111" s="88"/>
      <c r="HOV111" s="88"/>
      <c r="HOW111" s="88"/>
      <c r="HOX111" s="88"/>
      <c r="HOY111" s="88"/>
      <c r="HOZ111" s="88"/>
      <c r="HPA111" s="88"/>
      <c r="HPB111" s="88"/>
      <c r="HPC111" s="88"/>
      <c r="HPD111" s="88"/>
      <c r="HPE111" s="88"/>
      <c r="HPF111" s="88"/>
      <c r="HPG111" s="88"/>
      <c r="HPH111" s="88"/>
      <c r="HPI111" s="88"/>
      <c r="HPJ111" s="88"/>
      <c r="HPK111" s="88"/>
      <c r="HPL111" s="88"/>
      <c r="HPM111" s="88"/>
      <c r="HPN111" s="88"/>
      <c r="HPO111" s="88"/>
      <c r="HPP111" s="88"/>
      <c r="HPQ111" s="88"/>
      <c r="HPR111" s="88"/>
      <c r="HPS111" s="88"/>
      <c r="HPT111" s="88"/>
      <c r="HPU111" s="88"/>
      <c r="HPV111" s="88"/>
      <c r="HPW111" s="88"/>
      <c r="HPX111" s="88"/>
      <c r="HPY111" s="88"/>
      <c r="HPZ111" s="88"/>
      <c r="HQA111" s="88"/>
      <c r="HQB111" s="88"/>
      <c r="HQC111" s="88"/>
      <c r="HQD111" s="88"/>
      <c r="HQE111" s="88"/>
      <c r="HQF111" s="88"/>
      <c r="HQG111" s="88"/>
      <c r="HQH111" s="88"/>
      <c r="HQI111" s="88"/>
      <c r="HQJ111" s="88"/>
      <c r="HQK111" s="88"/>
      <c r="HQL111" s="88"/>
      <c r="HQM111" s="88"/>
      <c r="HQN111" s="88"/>
      <c r="HQO111" s="88"/>
      <c r="HQP111" s="88"/>
      <c r="HQQ111" s="88"/>
      <c r="HQR111" s="88"/>
      <c r="HQS111" s="88"/>
      <c r="HQT111" s="88"/>
      <c r="HQU111" s="88"/>
      <c r="HQV111" s="88"/>
      <c r="HQW111" s="88"/>
      <c r="HQX111" s="88"/>
      <c r="HQY111" s="88"/>
      <c r="HQZ111" s="88"/>
      <c r="HRA111" s="88"/>
      <c r="HRB111" s="88"/>
      <c r="HRC111" s="88"/>
      <c r="HRD111" s="88"/>
      <c r="HRE111" s="88"/>
      <c r="HRF111" s="88"/>
      <c r="HRG111" s="88"/>
      <c r="HRH111" s="88"/>
      <c r="HRI111" s="88"/>
      <c r="HRJ111" s="88"/>
      <c r="HRK111" s="88"/>
      <c r="HRL111" s="88"/>
      <c r="HRM111" s="88"/>
      <c r="HRN111" s="88"/>
      <c r="HRO111" s="88"/>
      <c r="HRP111" s="88"/>
      <c r="HRQ111" s="88"/>
      <c r="HRR111" s="88"/>
      <c r="HRS111" s="88"/>
      <c r="HRT111" s="88"/>
      <c r="HRU111" s="88"/>
      <c r="HRV111" s="88"/>
      <c r="HRW111" s="88"/>
      <c r="HRX111" s="88"/>
      <c r="HRY111" s="88"/>
      <c r="HRZ111" s="88"/>
      <c r="HSA111" s="88"/>
      <c r="HSB111" s="88"/>
      <c r="HSC111" s="88"/>
      <c r="HSD111" s="88"/>
      <c r="HSE111" s="88"/>
      <c r="HSF111" s="88"/>
      <c r="HSG111" s="88"/>
      <c r="HSH111" s="88"/>
      <c r="HSI111" s="88"/>
      <c r="HSJ111" s="88"/>
      <c r="HSK111" s="88"/>
      <c r="HSL111" s="88"/>
      <c r="HSM111" s="88"/>
      <c r="HSN111" s="88"/>
      <c r="HSO111" s="88"/>
      <c r="HSP111" s="88"/>
      <c r="HSQ111" s="88"/>
      <c r="HSR111" s="88"/>
      <c r="HSS111" s="88"/>
      <c r="HST111" s="88"/>
      <c r="HSU111" s="88"/>
      <c r="HSV111" s="88"/>
      <c r="HSW111" s="88"/>
      <c r="HSX111" s="88"/>
      <c r="HSY111" s="88"/>
      <c r="HSZ111" s="88"/>
      <c r="HTA111" s="88"/>
      <c r="HTB111" s="88"/>
      <c r="HTC111" s="88"/>
      <c r="HTD111" s="88"/>
      <c r="HTE111" s="88"/>
      <c r="HTF111" s="88"/>
      <c r="HTG111" s="88"/>
      <c r="HTH111" s="88"/>
      <c r="HTI111" s="88"/>
      <c r="HTJ111" s="88"/>
      <c r="HTK111" s="88"/>
      <c r="HTL111" s="88"/>
      <c r="HTM111" s="88"/>
      <c r="HTN111" s="88"/>
      <c r="HTO111" s="88"/>
      <c r="HTP111" s="88"/>
      <c r="HTQ111" s="88"/>
      <c r="HTR111" s="88"/>
      <c r="HTS111" s="88"/>
      <c r="HTT111" s="88"/>
      <c r="HTU111" s="88"/>
      <c r="HTV111" s="88"/>
      <c r="HTW111" s="88"/>
      <c r="HTX111" s="88"/>
      <c r="HTY111" s="88"/>
      <c r="HTZ111" s="88"/>
      <c r="HUA111" s="88"/>
      <c r="HUB111" s="88"/>
      <c r="HUC111" s="88"/>
      <c r="HUD111" s="88"/>
      <c r="HUE111" s="88"/>
      <c r="HUF111" s="88"/>
      <c r="HUG111" s="88"/>
      <c r="HUH111" s="88"/>
      <c r="HUI111" s="88"/>
      <c r="HUJ111" s="88"/>
      <c r="HUK111" s="88"/>
      <c r="HUL111" s="88"/>
      <c r="HUM111" s="88"/>
      <c r="HUN111" s="88"/>
      <c r="HUO111" s="88"/>
      <c r="HUP111" s="88"/>
      <c r="HUQ111" s="88"/>
      <c r="HUR111" s="88"/>
      <c r="HUS111" s="88"/>
      <c r="HUT111" s="88"/>
      <c r="HUU111" s="88"/>
      <c r="HUV111" s="88"/>
      <c r="HUW111" s="88"/>
      <c r="HUX111" s="88"/>
      <c r="HUY111" s="88"/>
      <c r="HUZ111" s="88"/>
      <c r="HVA111" s="88"/>
      <c r="HVB111" s="88"/>
      <c r="HVC111" s="88"/>
      <c r="HVD111" s="88"/>
      <c r="HVE111" s="88"/>
      <c r="HVF111" s="88"/>
      <c r="HVG111" s="88"/>
      <c r="HVH111" s="88"/>
      <c r="HVI111" s="88"/>
      <c r="HVJ111" s="88"/>
      <c r="HVK111" s="88"/>
      <c r="HVL111" s="88"/>
      <c r="HVM111" s="88"/>
      <c r="HVN111" s="88"/>
      <c r="HVO111" s="88"/>
      <c r="HVP111" s="88"/>
      <c r="HVQ111" s="88"/>
      <c r="HVR111" s="88"/>
      <c r="HVS111" s="88"/>
      <c r="HVT111" s="88"/>
      <c r="HVU111" s="88"/>
      <c r="HVV111" s="88"/>
      <c r="HVW111" s="88"/>
      <c r="HVX111" s="88"/>
      <c r="HVY111" s="88"/>
      <c r="HVZ111" s="88"/>
      <c r="HWA111" s="88"/>
      <c r="HWB111" s="88"/>
      <c r="HWC111" s="88"/>
      <c r="HWD111" s="88"/>
      <c r="HWE111" s="88"/>
      <c r="HWF111" s="88"/>
      <c r="HWG111" s="88"/>
      <c r="HWH111" s="88"/>
      <c r="HWI111" s="88"/>
      <c r="HWJ111" s="88"/>
      <c r="HWK111" s="88"/>
      <c r="HWL111" s="88"/>
      <c r="HWM111" s="88"/>
      <c r="HWN111" s="88"/>
      <c r="HWO111" s="88"/>
      <c r="HWP111" s="88"/>
      <c r="HWQ111" s="88"/>
      <c r="HWR111" s="88"/>
      <c r="HWS111" s="88"/>
      <c r="HWT111" s="88"/>
      <c r="HWU111" s="88"/>
      <c r="HWV111" s="88"/>
      <c r="HWW111" s="88"/>
      <c r="HWX111" s="88"/>
      <c r="HWY111" s="88"/>
      <c r="HWZ111" s="88"/>
      <c r="HXA111" s="88"/>
      <c r="HXB111" s="88"/>
      <c r="HXC111" s="88"/>
      <c r="HXD111" s="88"/>
      <c r="HXE111" s="88"/>
      <c r="HXF111" s="88"/>
      <c r="HXG111" s="88"/>
      <c r="HXH111" s="88"/>
      <c r="HXI111" s="88"/>
      <c r="HXJ111" s="88"/>
      <c r="HXK111" s="88"/>
      <c r="HXL111" s="88"/>
      <c r="HXM111" s="88"/>
      <c r="HXN111" s="88"/>
      <c r="HXO111" s="88"/>
      <c r="HXP111" s="88"/>
      <c r="HXQ111" s="88"/>
      <c r="HXR111" s="88"/>
      <c r="HXS111" s="88"/>
      <c r="HXT111" s="88"/>
      <c r="HXU111" s="88"/>
      <c r="HXV111" s="88"/>
      <c r="HXW111" s="88"/>
      <c r="HXX111" s="88"/>
      <c r="HXY111" s="88"/>
      <c r="HXZ111" s="88"/>
      <c r="HYA111" s="88"/>
      <c r="HYB111" s="88"/>
      <c r="HYC111" s="88"/>
      <c r="HYD111" s="88"/>
      <c r="HYE111" s="88"/>
      <c r="HYF111" s="88"/>
      <c r="HYG111" s="88"/>
      <c r="HYH111" s="88"/>
      <c r="HYI111" s="88"/>
      <c r="HYJ111" s="88"/>
      <c r="HYK111" s="88"/>
      <c r="HYL111" s="88"/>
      <c r="HYM111" s="88"/>
      <c r="HYN111" s="88"/>
      <c r="HYO111" s="88"/>
      <c r="HYP111" s="88"/>
      <c r="HYQ111" s="88"/>
      <c r="HYR111" s="88"/>
      <c r="HYS111" s="88"/>
      <c r="HYT111" s="88"/>
      <c r="HYU111" s="88"/>
      <c r="HYV111" s="88"/>
      <c r="HYW111" s="88"/>
      <c r="HYX111" s="88"/>
      <c r="HYY111" s="88"/>
      <c r="HYZ111" s="88"/>
      <c r="HZA111" s="88"/>
      <c r="HZB111" s="88"/>
      <c r="HZC111" s="88"/>
      <c r="HZD111" s="88"/>
      <c r="HZE111" s="88"/>
      <c r="HZF111" s="88"/>
      <c r="HZG111" s="88"/>
      <c r="HZH111" s="88"/>
      <c r="HZI111" s="88"/>
      <c r="HZJ111" s="88"/>
      <c r="HZK111" s="88"/>
      <c r="HZL111" s="88"/>
      <c r="HZM111" s="88"/>
      <c r="HZN111" s="88"/>
      <c r="HZO111" s="88"/>
      <c r="HZP111" s="88"/>
      <c r="HZQ111" s="88"/>
      <c r="HZR111" s="88"/>
      <c r="HZS111" s="88"/>
      <c r="HZT111" s="88"/>
      <c r="HZU111" s="88"/>
      <c r="HZV111" s="88"/>
      <c r="HZW111" s="88"/>
      <c r="HZX111" s="88"/>
      <c r="HZY111" s="88"/>
      <c r="HZZ111" s="88"/>
      <c r="IAA111" s="88"/>
      <c r="IAB111" s="88"/>
      <c r="IAC111" s="88"/>
      <c r="IAD111" s="88"/>
      <c r="IAE111" s="88"/>
      <c r="IAF111" s="88"/>
      <c r="IAG111" s="88"/>
      <c r="IAH111" s="88"/>
      <c r="IAI111" s="88"/>
      <c r="IAJ111" s="88"/>
      <c r="IAK111" s="88"/>
      <c r="IAL111" s="88"/>
      <c r="IAM111" s="88"/>
      <c r="IAN111" s="88"/>
      <c r="IAO111" s="88"/>
      <c r="IAP111" s="88"/>
      <c r="IAQ111" s="88"/>
      <c r="IAR111" s="88"/>
      <c r="IAS111" s="88"/>
      <c r="IAT111" s="88"/>
      <c r="IAU111" s="88"/>
      <c r="IAV111" s="88"/>
      <c r="IAW111" s="88"/>
      <c r="IAX111" s="88"/>
      <c r="IAY111" s="88"/>
      <c r="IAZ111" s="88"/>
      <c r="IBA111" s="88"/>
      <c r="IBB111" s="88"/>
      <c r="IBC111" s="88"/>
      <c r="IBD111" s="88"/>
      <c r="IBE111" s="88"/>
      <c r="IBF111" s="88"/>
      <c r="IBG111" s="88"/>
      <c r="IBH111" s="88"/>
      <c r="IBI111" s="88"/>
      <c r="IBJ111" s="88"/>
      <c r="IBK111" s="88"/>
      <c r="IBL111" s="88"/>
      <c r="IBM111" s="88"/>
      <c r="IBN111" s="88"/>
      <c r="IBO111" s="88"/>
      <c r="IBP111" s="88"/>
      <c r="IBQ111" s="88"/>
      <c r="IBR111" s="88"/>
      <c r="IBS111" s="88"/>
      <c r="IBT111" s="88"/>
      <c r="IBU111" s="88"/>
      <c r="IBV111" s="88"/>
      <c r="IBW111" s="88"/>
      <c r="IBX111" s="88"/>
      <c r="IBY111" s="88"/>
      <c r="IBZ111" s="88"/>
      <c r="ICA111" s="88"/>
      <c r="ICB111" s="88"/>
      <c r="ICC111" s="88"/>
      <c r="ICD111" s="88"/>
      <c r="ICE111" s="88"/>
      <c r="ICF111" s="88"/>
      <c r="ICG111" s="88"/>
      <c r="ICH111" s="88"/>
      <c r="ICI111" s="88"/>
      <c r="ICJ111" s="88"/>
      <c r="ICK111" s="88"/>
      <c r="ICL111" s="88"/>
      <c r="ICM111" s="88"/>
      <c r="ICN111" s="88"/>
      <c r="ICO111" s="88"/>
      <c r="ICP111" s="88"/>
      <c r="ICQ111" s="88"/>
      <c r="ICR111" s="88"/>
      <c r="ICS111" s="88"/>
      <c r="ICT111" s="88"/>
      <c r="ICU111" s="88"/>
      <c r="ICV111" s="88"/>
      <c r="ICW111" s="88"/>
      <c r="ICX111" s="88"/>
      <c r="ICY111" s="88"/>
      <c r="ICZ111" s="88"/>
      <c r="IDA111" s="88"/>
      <c r="IDB111" s="88"/>
      <c r="IDC111" s="88"/>
      <c r="IDD111" s="88"/>
      <c r="IDE111" s="88"/>
      <c r="IDF111" s="88"/>
      <c r="IDG111" s="88"/>
      <c r="IDH111" s="88"/>
      <c r="IDI111" s="88"/>
      <c r="IDJ111" s="88"/>
      <c r="IDK111" s="88"/>
      <c r="IDL111" s="88"/>
      <c r="IDM111" s="88"/>
      <c r="IDN111" s="88"/>
      <c r="IDO111" s="88"/>
      <c r="IDP111" s="88"/>
      <c r="IDQ111" s="88"/>
      <c r="IDR111" s="88"/>
      <c r="IDS111" s="88"/>
      <c r="IDT111" s="88"/>
      <c r="IDU111" s="88"/>
      <c r="IDV111" s="88"/>
      <c r="IDW111" s="88"/>
      <c r="IDX111" s="88"/>
      <c r="IDY111" s="88"/>
      <c r="IDZ111" s="88"/>
      <c r="IEA111" s="88"/>
      <c r="IEB111" s="88"/>
      <c r="IEC111" s="88"/>
      <c r="IED111" s="88"/>
      <c r="IEE111" s="88"/>
      <c r="IEF111" s="88"/>
      <c r="IEG111" s="88"/>
      <c r="IEH111" s="88"/>
      <c r="IEI111" s="88"/>
      <c r="IEJ111" s="88"/>
      <c r="IEK111" s="88"/>
      <c r="IEL111" s="88"/>
      <c r="IEM111" s="88"/>
      <c r="IEN111" s="88"/>
      <c r="IEO111" s="88"/>
      <c r="IEP111" s="88"/>
      <c r="IEQ111" s="88"/>
      <c r="IER111" s="88"/>
      <c r="IES111" s="88"/>
      <c r="IET111" s="88"/>
      <c r="IEU111" s="88"/>
      <c r="IEV111" s="88"/>
      <c r="IEW111" s="88"/>
      <c r="IEX111" s="88"/>
      <c r="IEY111" s="88"/>
      <c r="IEZ111" s="88"/>
      <c r="IFA111" s="88"/>
      <c r="IFB111" s="88"/>
      <c r="IFC111" s="88"/>
      <c r="IFD111" s="88"/>
      <c r="IFE111" s="88"/>
      <c r="IFF111" s="88"/>
      <c r="IFG111" s="88"/>
      <c r="IFH111" s="88"/>
      <c r="IFI111" s="88"/>
      <c r="IFJ111" s="88"/>
      <c r="IFK111" s="88"/>
      <c r="IFL111" s="88"/>
      <c r="IFM111" s="88"/>
      <c r="IFN111" s="88"/>
      <c r="IFO111" s="88"/>
      <c r="IFP111" s="88"/>
      <c r="IFQ111" s="88"/>
      <c r="IFR111" s="88"/>
      <c r="IFS111" s="88"/>
      <c r="IFT111" s="88"/>
      <c r="IFU111" s="88"/>
      <c r="IFV111" s="88"/>
      <c r="IFW111" s="88"/>
      <c r="IFX111" s="88"/>
      <c r="IFY111" s="88"/>
      <c r="IFZ111" s="88"/>
      <c r="IGA111" s="88"/>
      <c r="IGB111" s="88"/>
      <c r="IGC111" s="88"/>
      <c r="IGD111" s="88"/>
      <c r="IGE111" s="88"/>
      <c r="IGF111" s="88"/>
      <c r="IGG111" s="88"/>
      <c r="IGH111" s="88"/>
      <c r="IGI111" s="88"/>
      <c r="IGJ111" s="88"/>
      <c r="IGK111" s="88"/>
      <c r="IGL111" s="88"/>
      <c r="IGM111" s="88"/>
      <c r="IGN111" s="88"/>
      <c r="IGO111" s="88"/>
      <c r="IGP111" s="88"/>
      <c r="IGQ111" s="88"/>
      <c r="IGR111" s="88"/>
      <c r="IGS111" s="88"/>
      <c r="IGT111" s="88"/>
      <c r="IGU111" s="88"/>
      <c r="IGV111" s="88"/>
      <c r="IGW111" s="88"/>
      <c r="IGX111" s="88"/>
      <c r="IGY111" s="88"/>
      <c r="IGZ111" s="88"/>
      <c r="IHA111" s="88"/>
      <c r="IHB111" s="88"/>
      <c r="IHC111" s="88"/>
      <c r="IHD111" s="88"/>
      <c r="IHE111" s="88"/>
      <c r="IHF111" s="88"/>
      <c r="IHG111" s="88"/>
      <c r="IHH111" s="88"/>
      <c r="IHI111" s="88"/>
      <c r="IHJ111" s="88"/>
      <c r="IHK111" s="88"/>
      <c r="IHL111" s="88"/>
      <c r="IHM111" s="88"/>
      <c r="IHN111" s="88"/>
      <c r="IHO111" s="88"/>
      <c r="IHP111" s="88"/>
      <c r="IHQ111" s="88"/>
      <c r="IHR111" s="88"/>
      <c r="IHS111" s="88"/>
      <c r="IHT111" s="88"/>
      <c r="IHU111" s="88"/>
      <c r="IHV111" s="88"/>
      <c r="IHW111" s="88"/>
      <c r="IHX111" s="88"/>
      <c r="IHY111" s="88"/>
      <c r="IHZ111" s="88"/>
      <c r="IIA111" s="88"/>
      <c r="IIB111" s="88"/>
      <c r="IIC111" s="88"/>
      <c r="IID111" s="88"/>
      <c r="IIE111" s="88"/>
      <c r="IIF111" s="88"/>
      <c r="IIG111" s="88"/>
      <c r="IIH111" s="88"/>
      <c r="III111" s="88"/>
      <c r="IIJ111" s="88"/>
      <c r="IIK111" s="88"/>
      <c r="IIL111" s="88"/>
      <c r="IIM111" s="88"/>
      <c r="IIN111" s="88"/>
      <c r="IIO111" s="88"/>
      <c r="IIP111" s="88"/>
      <c r="IIQ111" s="88"/>
      <c r="IIR111" s="88"/>
      <c r="IIS111" s="88"/>
      <c r="IIT111" s="88"/>
      <c r="IIU111" s="88"/>
      <c r="IIV111" s="88"/>
      <c r="IIW111" s="88"/>
      <c r="IIX111" s="88"/>
      <c r="IIY111" s="88"/>
      <c r="IIZ111" s="88"/>
      <c r="IJA111" s="88"/>
      <c r="IJB111" s="88"/>
      <c r="IJC111" s="88"/>
      <c r="IJD111" s="88"/>
      <c r="IJE111" s="88"/>
      <c r="IJF111" s="88"/>
      <c r="IJG111" s="88"/>
      <c r="IJH111" s="88"/>
      <c r="IJI111" s="88"/>
      <c r="IJJ111" s="88"/>
      <c r="IJK111" s="88"/>
      <c r="IJL111" s="88"/>
      <c r="IJM111" s="88"/>
      <c r="IJN111" s="88"/>
      <c r="IJO111" s="88"/>
      <c r="IJP111" s="88"/>
      <c r="IJQ111" s="88"/>
      <c r="IJR111" s="88"/>
      <c r="IJS111" s="88"/>
      <c r="IJT111" s="88"/>
      <c r="IJU111" s="88"/>
      <c r="IJV111" s="88"/>
      <c r="IJW111" s="88"/>
      <c r="IJX111" s="88"/>
      <c r="IJY111" s="88"/>
      <c r="IJZ111" s="88"/>
      <c r="IKA111" s="88"/>
      <c r="IKB111" s="88"/>
      <c r="IKC111" s="88"/>
      <c r="IKD111" s="88"/>
      <c r="IKE111" s="88"/>
      <c r="IKF111" s="88"/>
      <c r="IKG111" s="88"/>
      <c r="IKH111" s="88"/>
      <c r="IKI111" s="88"/>
      <c r="IKJ111" s="88"/>
      <c r="IKK111" s="88"/>
      <c r="IKL111" s="88"/>
      <c r="IKM111" s="88"/>
      <c r="IKN111" s="88"/>
      <c r="IKO111" s="88"/>
      <c r="IKP111" s="88"/>
      <c r="IKQ111" s="88"/>
      <c r="IKR111" s="88"/>
      <c r="IKS111" s="88"/>
      <c r="IKT111" s="88"/>
      <c r="IKU111" s="88"/>
      <c r="IKV111" s="88"/>
      <c r="IKW111" s="88"/>
      <c r="IKX111" s="88"/>
      <c r="IKY111" s="88"/>
      <c r="IKZ111" s="88"/>
      <c r="ILA111" s="88"/>
      <c r="ILB111" s="88"/>
      <c r="ILC111" s="88"/>
      <c r="ILD111" s="88"/>
      <c r="ILE111" s="88"/>
      <c r="ILF111" s="88"/>
      <c r="ILG111" s="88"/>
      <c r="ILH111" s="88"/>
      <c r="ILI111" s="88"/>
      <c r="ILJ111" s="88"/>
      <c r="ILK111" s="88"/>
      <c r="ILL111" s="88"/>
      <c r="ILM111" s="88"/>
      <c r="ILN111" s="88"/>
      <c r="ILO111" s="88"/>
      <c r="ILP111" s="88"/>
      <c r="ILQ111" s="88"/>
      <c r="ILR111" s="88"/>
      <c r="ILS111" s="88"/>
      <c r="ILT111" s="88"/>
      <c r="ILU111" s="88"/>
      <c r="ILV111" s="88"/>
      <c r="ILW111" s="88"/>
      <c r="ILX111" s="88"/>
      <c r="ILY111" s="88"/>
      <c r="ILZ111" s="88"/>
      <c r="IMA111" s="88"/>
      <c r="IMB111" s="88"/>
      <c r="IMC111" s="88"/>
      <c r="IMD111" s="88"/>
      <c r="IME111" s="88"/>
      <c r="IMF111" s="88"/>
      <c r="IMG111" s="88"/>
      <c r="IMH111" s="88"/>
      <c r="IMI111" s="88"/>
      <c r="IMJ111" s="88"/>
      <c r="IMK111" s="88"/>
      <c r="IML111" s="88"/>
      <c r="IMM111" s="88"/>
      <c r="IMN111" s="88"/>
      <c r="IMO111" s="88"/>
      <c r="IMP111" s="88"/>
      <c r="IMQ111" s="88"/>
      <c r="IMR111" s="88"/>
      <c r="IMS111" s="88"/>
      <c r="IMT111" s="88"/>
      <c r="IMU111" s="88"/>
      <c r="IMV111" s="88"/>
      <c r="IMW111" s="88"/>
      <c r="IMX111" s="88"/>
      <c r="IMY111" s="88"/>
      <c r="IMZ111" s="88"/>
      <c r="INA111" s="88"/>
      <c r="INB111" s="88"/>
      <c r="INC111" s="88"/>
      <c r="IND111" s="88"/>
      <c r="INE111" s="88"/>
      <c r="INF111" s="88"/>
      <c r="ING111" s="88"/>
      <c r="INH111" s="88"/>
      <c r="INI111" s="88"/>
      <c r="INJ111" s="88"/>
      <c r="INK111" s="88"/>
      <c r="INL111" s="88"/>
      <c r="INM111" s="88"/>
      <c r="INN111" s="88"/>
      <c r="INO111" s="88"/>
      <c r="INP111" s="88"/>
      <c r="INQ111" s="88"/>
      <c r="INR111" s="88"/>
      <c r="INS111" s="88"/>
      <c r="INT111" s="88"/>
      <c r="INU111" s="88"/>
      <c r="INV111" s="88"/>
      <c r="INW111" s="88"/>
      <c r="INX111" s="88"/>
      <c r="INY111" s="88"/>
      <c r="INZ111" s="88"/>
      <c r="IOA111" s="88"/>
      <c r="IOB111" s="88"/>
      <c r="IOC111" s="88"/>
      <c r="IOD111" s="88"/>
      <c r="IOE111" s="88"/>
      <c r="IOF111" s="88"/>
      <c r="IOG111" s="88"/>
      <c r="IOH111" s="88"/>
      <c r="IOI111" s="88"/>
      <c r="IOJ111" s="88"/>
      <c r="IOK111" s="88"/>
      <c r="IOL111" s="88"/>
      <c r="IOM111" s="88"/>
      <c r="ION111" s="88"/>
      <c r="IOO111" s="88"/>
      <c r="IOP111" s="88"/>
      <c r="IOQ111" s="88"/>
      <c r="IOR111" s="88"/>
      <c r="IOS111" s="88"/>
      <c r="IOT111" s="88"/>
      <c r="IOU111" s="88"/>
      <c r="IOV111" s="88"/>
      <c r="IOW111" s="88"/>
      <c r="IOX111" s="88"/>
      <c r="IOY111" s="88"/>
      <c r="IOZ111" s="88"/>
      <c r="IPA111" s="88"/>
      <c r="IPB111" s="88"/>
      <c r="IPC111" s="88"/>
      <c r="IPD111" s="88"/>
      <c r="IPE111" s="88"/>
      <c r="IPF111" s="88"/>
      <c r="IPG111" s="88"/>
      <c r="IPH111" s="88"/>
      <c r="IPI111" s="88"/>
      <c r="IPJ111" s="88"/>
      <c r="IPK111" s="88"/>
      <c r="IPL111" s="88"/>
      <c r="IPM111" s="88"/>
      <c r="IPN111" s="88"/>
      <c r="IPO111" s="88"/>
      <c r="IPP111" s="88"/>
      <c r="IPQ111" s="88"/>
      <c r="IPR111" s="88"/>
      <c r="IPS111" s="88"/>
      <c r="IPT111" s="88"/>
      <c r="IPU111" s="88"/>
      <c r="IPV111" s="88"/>
      <c r="IPW111" s="88"/>
      <c r="IPX111" s="88"/>
      <c r="IPY111" s="88"/>
      <c r="IPZ111" s="88"/>
      <c r="IQA111" s="88"/>
      <c r="IQB111" s="88"/>
      <c r="IQC111" s="88"/>
      <c r="IQD111" s="88"/>
      <c r="IQE111" s="88"/>
      <c r="IQF111" s="88"/>
      <c r="IQG111" s="88"/>
      <c r="IQH111" s="88"/>
      <c r="IQI111" s="88"/>
      <c r="IQJ111" s="88"/>
      <c r="IQK111" s="88"/>
      <c r="IQL111" s="88"/>
      <c r="IQM111" s="88"/>
      <c r="IQN111" s="88"/>
      <c r="IQO111" s="88"/>
      <c r="IQP111" s="88"/>
      <c r="IQQ111" s="88"/>
      <c r="IQR111" s="88"/>
      <c r="IQS111" s="88"/>
      <c r="IQT111" s="88"/>
      <c r="IQU111" s="88"/>
      <c r="IQV111" s="88"/>
      <c r="IQW111" s="88"/>
      <c r="IQX111" s="88"/>
      <c r="IQY111" s="88"/>
      <c r="IQZ111" s="88"/>
      <c r="IRA111" s="88"/>
      <c r="IRB111" s="88"/>
      <c r="IRC111" s="88"/>
      <c r="IRD111" s="88"/>
      <c r="IRE111" s="88"/>
      <c r="IRF111" s="88"/>
      <c r="IRG111" s="88"/>
      <c r="IRH111" s="88"/>
      <c r="IRI111" s="88"/>
      <c r="IRJ111" s="88"/>
      <c r="IRK111" s="88"/>
      <c r="IRL111" s="88"/>
      <c r="IRM111" s="88"/>
      <c r="IRN111" s="88"/>
      <c r="IRO111" s="88"/>
      <c r="IRP111" s="88"/>
      <c r="IRQ111" s="88"/>
      <c r="IRR111" s="88"/>
      <c r="IRS111" s="88"/>
      <c r="IRT111" s="88"/>
      <c r="IRU111" s="88"/>
      <c r="IRV111" s="88"/>
      <c r="IRW111" s="88"/>
      <c r="IRX111" s="88"/>
      <c r="IRY111" s="88"/>
      <c r="IRZ111" s="88"/>
      <c r="ISA111" s="88"/>
      <c r="ISB111" s="88"/>
      <c r="ISC111" s="88"/>
      <c r="ISD111" s="88"/>
      <c r="ISE111" s="88"/>
      <c r="ISF111" s="88"/>
      <c r="ISG111" s="88"/>
      <c r="ISH111" s="88"/>
      <c r="ISI111" s="88"/>
      <c r="ISJ111" s="88"/>
      <c r="ISK111" s="88"/>
      <c r="ISL111" s="88"/>
      <c r="ISM111" s="88"/>
      <c r="ISN111" s="88"/>
      <c r="ISO111" s="88"/>
      <c r="ISP111" s="88"/>
      <c r="ISQ111" s="88"/>
      <c r="ISR111" s="88"/>
      <c r="ISS111" s="88"/>
      <c r="IST111" s="88"/>
      <c r="ISU111" s="88"/>
      <c r="ISV111" s="88"/>
      <c r="ISW111" s="88"/>
      <c r="ISX111" s="88"/>
      <c r="ISY111" s="88"/>
      <c r="ISZ111" s="88"/>
      <c r="ITA111" s="88"/>
      <c r="ITB111" s="88"/>
      <c r="ITC111" s="88"/>
      <c r="ITD111" s="88"/>
      <c r="ITE111" s="88"/>
      <c r="ITF111" s="88"/>
      <c r="ITG111" s="88"/>
      <c r="ITH111" s="88"/>
      <c r="ITI111" s="88"/>
      <c r="ITJ111" s="88"/>
      <c r="ITK111" s="88"/>
      <c r="ITL111" s="88"/>
      <c r="ITM111" s="88"/>
      <c r="ITN111" s="88"/>
      <c r="ITO111" s="88"/>
      <c r="ITP111" s="88"/>
      <c r="ITQ111" s="88"/>
      <c r="ITR111" s="88"/>
      <c r="ITS111" s="88"/>
      <c r="ITT111" s="88"/>
      <c r="ITU111" s="88"/>
      <c r="ITV111" s="88"/>
      <c r="ITW111" s="88"/>
      <c r="ITX111" s="88"/>
      <c r="ITY111" s="88"/>
      <c r="ITZ111" s="88"/>
      <c r="IUA111" s="88"/>
      <c r="IUB111" s="88"/>
      <c r="IUC111" s="88"/>
      <c r="IUD111" s="88"/>
      <c r="IUE111" s="88"/>
      <c r="IUF111" s="88"/>
      <c r="IUG111" s="88"/>
      <c r="IUH111" s="88"/>
      <c r="IUI111" s="88"/>
      <c r="IUJ111" s="88"/>
      <c r="IUK111" s="88"/>
      <c r="IUL111" s="88"/>
      <c r="IUM111" s="88"/>
      <c r="IUN111" s="88"/>
      <c r="IUO111" s="88"/>
      <c r="IUP111" s="88"/>
      <c r="IUQ111" s="88"/>
      <c r="IUR111" s="88"/>
      <c r="IUS111" s="88"/>
      <c r="IUT111" s="88"/>
      <c r="IUU111" s="88"/>
      <c r="IUV111" s="88"/>
      <c r="IUW111" s="88"/>
      <c r="IUX111" s="88"/>
      <c r="IUY111" s="88"/>
      <c r="IUZ111" s="88"/>
      <c r="IVA111" s="88"/>
      <c r="IVB111" s="88"/>
      <c r="IVC111" s="88"/>
      <c r="IVD111" s="88"/>
      <c r="IVE111" s="88"/>
      <c r="IVF111" s="88"/>
      <c r="IVG111" s="88"/>
      <c r="IVH111" s="88"/>
      <c r="IVI111" s="88"/>
      <c r="IVJ111" s="88"/>
      <c r="IVK111" s="88"/>
      <c r="IVL111" s="88"/>
      <c r="IVM111" s="88"/>
      <c r="IVN111" s="88"/>
      <c r="IVO111" s="88"/>
      <c r="IVP111" s="88"/>
      <c r="IVQ111" s="88"/>
      <c r="IVR111" s="88"/>
      <c r="IVS111" s="88"/>
      <c r="IVT111" s="88"/>
      <c r="IVU111" s="88"/>
      <c r="IVV111" s="88"/>
      <c r="IVW111" s="88"/>
      <c r="IVX111" s="88"/>
      <c r="IVY111" s="88"/>
      <c r="IVZ111" s="88"/>
      <c r="IWA111" s="88"/>
      <c r="IWB111" s="88"/>
      <c r="IWC111" s="88"/>
      <c r="IWD111" s="88"/>
      <c r="IWE111" s="88"/>
      <c r="IWF111" s="88"/>
      <c r="IWG111" s="88"/>
      <c r="IWH111" s="88"/>
      <c r="IWI111" s="88"/>
      <c r="IWJ111" s="88"/>
      <c r="IWK111" s="88"/>
      <c r="IWL111" s="88"/>
      <c r="IWM111" s="88"/>
      <c r="IWN111" s="88"/>
      <c r="IWO111" s="88"/>
      <c r="IWP111" s="88"/>
      <c r="IWQ111" s="88"/>
      <c r="IWR111" s="88"/>
      <c r="IWS111" s="88"/>
      <c r="IWT111" s="88"/>
      <c r="IWU111" s="88"/>
      <c r="IWV111" s="88"/>
      <c r="IWW111" s="88"/>
      <c r="IWX111" s="88"/>
      <c r="IWY111" s="88"/>
      <c r="IWZ111" s="88"/>
      <c r="IXA111" s="88"/>
      <c r="IXB111" s="88"/>
      <c r="IXC111" s="88"/>
      <c r="IXD111" s="88"/>
      <c r="IXE111" s="88"/>
      <c r="IXF111" s="88"/>
      <c r="IXG111" s="88"/>
      <c r="IXH111" s="88"/>
      <c r="IXI111" s="88"/>
      <c r="IXJ111" s="88"/>
      <c r="IXK111" s="88"/>
      <c r="IXL111" s="88"/>
      <c r="IXM111" s="88"/>
      <c r="IXN111" s="88"/>
      <c r="IXO111" s="88"/>
      <c r="IXP111" s="88"/>
      <c r="IXQ111" s="88"/>
      <c r="IXR111" s="88"/>
      <c r="IXS111" s="88"/>
      <c r="IXT111" s="88"/>
      <c r="IXU111" s="88"/>
      <c r="IXV111" s="88"/>
      <c r="IXW111" s="88"/>
      <c r="IXX111" s="88"/>
      <c r="IXY111" s="88"/>
      <c r="IXZ111" s="88"/>
      <c r="IYA111" s="88"/>
      <c r="IYB111" s="88"/>
      <c r="IYC111" s="88"/>
      <c r="IYD111" s="88"/>
      <c r="IYE111" s="88"/>
      <c r="IYF111" s="88"/>
      <c r="IYG111" s="88"/>
      <c r="IYH111" s="88"/>
      <c r="IYI111" s="88"/>
      <c r="IYJ111" s="88"/>
      <c r="IYK111" s="88"/>
      <c r="IYL111" s="88"/>
      <c r="IYM111" s="88"/>
      <c r="IYN111" s="88"/>
      <c r="IYO111" s="88"/>
      <c r="IYP111" s="88"/>
      <c r="IYQ111" s="88"/>
      <c r="IYR111" s="88"/>
      <c r="IYS111" s="88"/>
      <c r="IYT111" s="88"/>
      <c r="IYU111" s="88"/>
      <c r="IYV111" s="88"/>
      <c r="IYW111" s="88"/>
      <c r="IYX111" s="88"/>
      <c r="IYY111" s="88"/>
      <c r="IYZ111" s="88"/>
      <c r="IZA111" s="88"/>
      <c r="IZB111" s="88"/>
      <c r="IZC111" s="88"/>
      <c r="IZD111" s="88"/>
      <c r="IZE111" s="88"/>
      <c r="IZF111" s="88"/>
      <c r="IZG111" s="88"/>
      <c r="IZH111" s="88"/>
      <c r="IZI111" s="88"/>
      <c r="IZJ111" s="88"/>
      <c r="IZK111" s="88"/>
      <c r="IZL111" s="88"/>
      <c r="IZM111" s="88"/>
      <c r="IZN111" s="88"/>
      <c r="IZO111" s="88"/>
      <c r="IZP111" s="88"/>
      <c r="IZQ111" s="88"/>
      <c r="IZR111" s="88"/>
      <c r="IZS111" s="88"/>
      <c r="IZT111" s="88"/>
      <c r="IZU111" s="88"/>
      <c r="IZV111" s="88"/>
      <c r="IZW111" s="88"/>
      <c r="IZX111" s="88"/>
      <c r="IZY111" s="88"/>
      <c r="IZZ111" s="88"/>
      <c r="JAA111" s="88"/>
      <c r="JAB111" s="88"/>
      <c r="JAC111" s="88"/>
      <c r="JAD111" s="88"/>
      <c r="JAE111" s="88"/>
      <c r="JAF111" s="88"/>
      <c r="JAG111" s="88"/>
      <c r="JAH111" s="88"/>
      <c r="JAI111" s="88"/>
      <c r="JAJ111" s="88"/>
      <c r="JAK111" s="88"/>
      <c r="JAL111" s="88"/>
      <c r="JAM111" s="88"/>
      <c r="JAN111" s="88"/>
      <c r="JAO111" s="88"/>
      <c r="JAP111" s="88"/>
      <c r="JAQ111" s="88"/>
      <c r="JAR111" s="88"/>
      <c r="JAS111" s="88"/>
      <c r="JAT111" s="88"/>
      <c r="JAU111" s="88"/>
      <c r="JAV111" s="88"/>
      <c r="JAW111" s="88"/>
      <c r="JAX111" s="88"/>
      <c r="JAY111" s="88"/>
      <c r="JAZ111" s="88"/>
      <c r="JBA111" s="88"/>
      <c r="JBB111" s="88"/>
      <c r="JBC111" s="88"/>
      <c r="JBD111" s="88"/>
      <c r="JBE111" s="88"/>
      <c r="JBF111" s="88"/>
      <c r="JBG111" s="88"/>
      <c r="JBH111" s="88"/>
      <c r="JBI111" s="88"/>
      <c r="JBJ111" s="88"/>
      <c r="JBK111" s="88"/>
      <c r="JBL111" s="88"/>
      <c r="JBM111" s="88"/>
      <c r="JBN111" s="88"/>
      <c r="JBO111" s="88"/>
      <c r="JBP111" s="88"/>
      <c r="JBQ111" s="88"/>
      <c r="JBR111" s="88"/>
      <c r="JBS111" s="88"/>
      <c r="JBT111" s="88"/>
      <c r="JBU111" s="88"/>
      <c r="JBV111" s="88"/>
      <c r="JBW111" s="88"/>
      <c r="JBX111" s="88"/>
      <c r="JBY111" s="88"/>
      <c r="JBZ111" s="88"/>
      <c r="JCA111" s="88"/>
      <c r="JCB111" s="88"/>
      <c r="JCC111" s="88"/>
      <c r="JCD111" s="88"/>
      <c r="JCE111" s="88"/>
      <c r="JCF111" s="88"/>
      <c r="JCG111" s="88"/>
      <c r="JCH111" s="88"/>
      <c r="JCI111" s="88"/>
      <c r="JCJ111" s="88"/>
      <c r="JCK111" s="88"/>
      <c r="JCL111" s="88"/>
      <c r="JCM111" s="88"/>
      <c r="JCN111" s="88"/>
      <c r="JCO111" s="88"/>
      <c r="JCP111" s="88"/>
      <c r="JCQ111" s="88"/>
      <c r="JCR111" s="88"/>
      <c r="JCS111" s="88"/>
      <c r="JCT111" s="88"/>
      <c r="JCU111" s="88"/>
      <c r="JCV111" s="88"/>
      <c r="JCW111" s="88"/>
      <c r="JCX111" s="88"/>
      <c r="JCY111" s="88"/>
      <c r="JCZ111" s="88"/>
      <c r="JDA111" s="88"/>
      <c r="JDB111" s="88"/>
      <c r="JDC111" s="88"/>
      <c r="JDD111" s="88"/>
      <c r="JDE111" s="88"/>
      <c r="JDF111" s="88"/>
      <c r="JDG111" s="88"/>
      <c r="JDH111" s="88"/>
      <c r="JDI111" s="88"/>
      <c r="JDJ111" s="88"/>
      <c r="JDK111" s="88"/>
      <c r="JDL111" s="88"/>
      <c r="JDM111" s="88"/>
      <c r="JDN111" s="88"/>
      <c r="JDO111" s="88"/>
      <c r="JDP111" s="88"/>
      <c r="JDQ111" s="88"/>
      <c r="JDR111" s="88"/>
      <c r="JDS111" s="88"/>
      <c r="JDT111" s="88"/>
      <c r="JDU111" s="88"/>
      <c r="JDV111" s="88"/>
      <c r="JDW111" s="88"/>
      <c r="JDX111" s="88"/>
      <c r="JDY111" s="88"/>
      <c r="JDZ111" s="88"/>
      <c r="JEA111" s="88"/>
      <c r="JEB111" s="88"/>
      <c r="JEC111" s="88"/>
      <c r="JED111" s="88"/>
      <c r="JEE111" s="88"/>
      <c r="JEF111" s="88"/>
      <c r="JEG111" s="88"/>
      <c r="JEH111" s="88"/>
      <c r="JEI111" s="88"/>
      <c r="JEJ111" s="88"/>
      <c r="JEK111" s="88"/>
      <c r="JEL111" s="88"/>
      <c r="JEM111" s="88"/>
      <c r="JEN111" s="88"/>
      <c r="JEO111" s="88"/>
      <c r="JEP111" s="88"/>
      <c r="JEQ111" s="88"/>
      <c r="JER111" s="88"/>
      <c r="JES111" s="88"/>
      <c r="JET111" s="88"/>
      <c r="JEU111" s="88"/>
      <c r="JEV111" s="88"/>
      <c r="JEW111" s="88"/>
      <c r="JEX111" s="88"/>
      <c r="JEY111" s="88"/>
      <c r="JEZ111" s="88"/>
      <c r="JFA111" s="88"/>
      <c r="JFB111" s="88"/>
      <c r="JFC111" s="88"/>
      <c r="JFD111" s="88"/>
      <c r="JFE111" s="88"/>
      <c r="JFF111" s="88"/>
      <c r="JFG111" s="88"/>
      <c r="JFH111" s="88"/>
      <c r="JFI111" s="88"/>
      <c r="JFJ111" s="88"/>
      <c r="JFK111" s="88"/>
      <c r="JFL111" s="88"/>
      <c r="JFM111" s="88"/>
      <c r="JFN111" s="88"/>
      <c r="JFO111" s="88"/>
      <c r="JFP111" s="88"/>
      <c r="JFQ111" s="88"/>
      <c r="JFR111" s="88"/>
      <c r="JFS111" s="88"/>
      <c r="JFT111" s="88"/>
      <c r="JFU111" s="88"/>
      <c r="JFV111" s="88"/>
      <c r="JFW111" s="88"/>
      <c r="JFX111" s="88"/>
      <c r="JFY111" s="88"/>
      <c r="JFZ111" s="88"/>
      <c r="JGA111" s="88"/>
      <c r="JGB111" s="88"/>
      <c r="JGC111" s="88"/>
      <c r="JGD111" s="88"/>
      <c r="JGE111" s="88"/>
      <c r="JGF111" s="88"/>
      <c r="JGG111" s="88"/>
      <c r="JGH111" s="88"/>
      <c r="JGI111" s="88"/>
      <c r="JGJ111" s="88"/>
      <c r="JGK111" s="88"/>
      <c r="JGL111" s="88"/>
      <c r="JGM111" s="88"/>
      <c r="JGN111" s="88"/>
      <c r="JGO111" s="88"/>
      <c r="JGP111" s="88"/>
      <c r="JGQ111" s="88"/>
      <c r="JGR111" s="88"/>
      <c r="JGS111" s="88"/>
      <c r="JGT111" s="88"/>
      <c r="JGU111" s="88"/>
      <c r="JGV111" s="88"/>
      <c r="JGW111" s="88"/>
      <c r="JGX111" s="88"/>
      <c r="JGY111" s="88"/>
      <c r="JGZ111" s="88"/>
      <c r="JHA111" s="88"/>
      <c r="JHB111" s="88"/>
      <c r="JHC111" s="88"/>
      <c r="JHD111" s="88"/>
      <c r="JHE111" s="88"/>
      <c r="JHF111" s="88"/>
      <c r="JHG111" s="88"/>
      <c r="JHH111" s="88"/>
      <c r="JHI111" s="88"/>
      <c r="JHJ111" s="88"/>
      <c r="JHK111" s="88"/>
      <c r="JHL111" s="88"/>
      <c r="JHM111" s="88"/>
      <c r="JHN111" s="88"/>
      <c r="JHO111" s="88"/>
      <c r="JHP111" s="88"/>
      <c r="JHQ111" s="88"/>
      <c r="JHR111" s="88"/>
      <c r="JHS111" s="88"/>
      <c r="JHT111" s="88"/>
      <c r="JHU111" s="88"/>
      <c r="JHV111" s="88"/>
      <c r="JHW111" s="88"/>
      <c r="JHX111" s="88"/>
      <c r="JHY111" s="88"/>
      <c r="JHZ111" s="88"/>
      <c r="JIA111" s="88"/>
      <c r="JIB111" s="88"/>
      <c r="JIC111" s="88"/>
      <c r="JID111" s="88"/>
      <c r="JIE111" s="88"/>
      <c r="JIF111" s="88"/>
      <c r="JIG111" s="88"/>
      <c r="JIH111" s="88"/>
      <c r="JII111" s="88"/>
      <c r="JIJ111" s="88"/>
      <c r="JIK111" s="88"/>
      <c r="JIL111" s="88"/>
      <c r="JIM111" s="88"/>
      <c r="JIN111" s="88"/>
      <c r="JIO111" s="88"/>
      <c r="JIP111" s="88"/>
      <c r="JIQ111" s="88"/>
      <c r="JIR111" s="88"/>
      <c r="JIS111" s="88"/>
      <c r="JIT111" s="88"/>
      <c r="JIU111" s="88"/>
      <c r="JIV111" s="88"/>
      <c r="JIW111" s="88"/>
      <c r="JIX111" s="88"/>
      <c r="JIY111" s="88"/>
      <c r="JIZ111" s="88"/>
      <c r="JJA111" s="88"/>
      <c r="JJB111" s="88"/>
      <c r="JJC111" s="88"/>
      <c r="JJD111" s="88"/>
      <c r="JJE111" s="88"/>
      <c r="JJF111" s="88"/>
      <c r="JJG111" s="88"/>
      <c r="JJH111" s="88"/>
      <c r="JJI111" s="88"/>
      <c r="JJJ111" s="88"/>
      <c r="JJK111" s="88"/>
      <c r="JJL111" s="88"/>
      <c r="JJM111" s="88"/>
      <c r="JJN111" s="88"/>
      <c r="JJO111" s="88"/>
      <c r="JJP111" s="88"/>
      <c r="JJQ111" s="88"/>
      <c r="JJR111" s="88"/>
      <c r="JJS111" s="88"/>
      <c r="JJT111" s="88"/>
      <c r="JJU111" s="88"/>
      <c r="JJV111" s="88"/>
      <c r="JJW111" s="88"/>
      <c r="JJX111" s="88"/>
      <c r="JJY111" s="88"/>
      <c r="JJZ111" s="88"/>
      <c r="JKA111" s="88"/>
      <c r="JKB111" s="88"/>
      <c r="JKC111" s="88"/>
      <c r="JKD111" s="88"/>
      <c r="JKE111" s="88"/>
      <c r="JKF111" s="88"/>
      <c r="JKG111" s="88"/>
      <c r="JKH111" s="88"/>
      <c r="JKI111" s="88"/>
      <c r="JKJ111" s="88"/>
      <c r="JKK111" s="88"/>
      <c r="JKL111" s="88"/>
      <c r="JKM111" s="88"/>
      <c r="JKN111" s="88"/>
      <c r="JKO111" s="88"/>
      <c r="JKP111" s="88"/>
      <c r="JKQ111" s="88"/>
      <c r="JKR111" s="88"/>
      <c r="JKS111" s="88"/>
      <c r="JKT111" s="88"/>
      <c r="JKU111" s="88"/>
      <c r="JKV111" s="88"/>
      <c r="JKW111" s="88"/>
      <c r="JKX111" s="88"/>
      <c r="JKY111" s="88"/>
      <c r="JKZ111" s="88"/>
      <c r="JLA111" s="88"/>
      <c r="JLB111" s="88"/>
      <c r="JLC111" s="88"/>
      <c r="JLD111" s="88"/>
      <c r="JLE111" s="88"/>
      <c r="JLF111" s="88"/>
      <c r="JLG111" s="88"/>
      <c r="JLH111" s="88"/>
      <c r="JLI111" s="88"/>
      <c r="JLJ111" s="88"/>
      <c r="JLK111" s="88"/>
      <c r="JLL111" s="88"/>
      <c r="JLM111" s="88"/>
      <c r="JLN111" s="88"/>
      <c r="JLO111" s="88"/>
      <c r="JLP111" s="88"/>
      <c r="JLQ111" s="88"/>
      <c r="JLR111" s="88"/>
      <c r="JLS111" s="88"/>
      <c r="JLT111" s="88"/>
      <c r="JLU111" s="88"/>
      <c r="JLV111" s="88"/>
      <c r="JLW111" s="88"/>
      <c r="JLX111" s="88"/>
      <c r="JLY111" s="88"/>
      <c r="JLZ111" s="88"/>
      <c r="JMA111" s="88"/>
      <c r="JMB111" s="88"/>
      <c r="JMC111" s="88"/>
      <c r="JMD111" s="88"/>
      <c r="JME111" s="88"/>
      <c r="JMF111" s="88"/>
      <c r="JMG111" s="88"/>
      <c r="JMH111" s="88"/>
      <c r="JMI111" s="88"/>
      <c r="JMJ111" s="88"/>
      <c r="JMK111" s="88"/>
      <c r="JML111" s="88"/>
      <c r="JMM111" s="88"/>
      <c r="JMN111" s="88"/>
      <c r="JMO111" s="88"/>
      <c r="JMP111" s="88"/>
      <c r="JMQ111" s="88"/>
      <c r="JMR111" s="88"/>
      <c r="JMS111" s="88"/>
      <c r="JMT111" s="88"/>
      <c r="JMU111" s="88"/>
      <c r="JMV111" s="88"/>
      <c r="JMW111" s="88"/>
      <c r="JMX111" s="88"/>
      <c r="JMY111" s="88"/>
      <c r="JMZ111" s="88"/>
      <c r="JNA111" s="88"/>
      <c r="JNB111" s="88"/>
      <c r="JNC111" s="88"/>
      <c r="JND111" s="88"/>
      <c r="JNE111" s="88"/>
      <c r="JNF111" s="88"/>
      <c r="JNG111" s="88"/>
      <c r="JNH111" s="88"/>
      <c r="JNI111" s="88"/>
      <c r="JNJ111" s="88"/>
      <c r="JNK111" s="88"/>
      <c r="JNL111" s="88"/>
      <c r="JNM111" s="88"/>
      <c r="JNN111" s="88"/>
      <c r="JNO111" s="88"/>
      <c r="JNP111" s="88"/>
      <c r="JNQ111" s="88"/>
      <c r="JNR111" s="88"/>
      <c r="JNS111" s="88"/>
      <c r="JNT111" s="88"/>
      <c r="JNU111" s="88"/>
      <c r="JNV111" s="88"/>
      <c r="JNW111" s="88"/>
      <c r="JNX111" s="88"/>
      <c r="JNY111" s="88"/>
      <c r="JNZ111" s="88"/>
      <c r="JOA111" s="88"/>
      <c r="JOB111" s="88"/>
      <c r="JOC111" s="88"/>
      <c r="JOD111" s="88"/>
      <c r="JOE111" s="88"/>
      <c r="JOF111" s="88"/>
      <c r="JOG111" s="88"/>
      <c r="JOH111" s="88"/>
      <c r="JOI111" s="88"/>
      <c r="JOJ111" s="88"/>
      <c r="JOK111" s="88"/>
      <c r="JOL111" s="88"/>
      <c r="JOM111" s="88"/>
      <c r="JON111" s="88"/>
      <c r="JOO111" s="88"/>
      <c r="JOP111" s="88"/>
      <c r="JOQ111" s="88"/>
      <c r="JOR111" s="88"/>
      <c r="JOS111" s="88"/>
      <c r="JOT111" s="88"/>
      <c r="JOU111" s="88"/>
      <c r="JOV111" s="88"/>
      <c r="JOW111" s="88"/>
      <c r="JOX111" s="88"/>
      <c r="JOY111" s="88"/>
      <c r="JOZ111" s="88"/>
      <c r="JPA111" s="88"/>
      <c r="JPB111" s="88"/>
      <c r="JPC111" s="88"/>
      <c r="JPD111" s="88"/>
      <c r="JPE111" s="88"/>
      <c r="JPF111" s="88"/>
      <c r="JPG111" s="88"/>
      <c r="JPH111" s="88"/>
      <c r="JPI111" s="88"/>
      <c r="JPJ111" s="88"/>
      <c r="JPK111" s="88"/>
      <c r="JPL111" s="88"/>
      <c r="JPM111" s="88"/>
      <c r="JPN111" s="88"/>
      <c r="JPO111" s="88"/>
      <c r="JPP111" s="88"/>
      <c r="JPQ111" s="88"/>
      <c r="JPR111" s="88"/>
      <c r="JPS111" s="88"/>
      <c r="JPT111" s="88"/>
      <c r="JPU111" s="88"/>
      <c r="JPV111" s="88"/>
      <c r="JPW111" s="88"/>
      <c r="JPX111" s="88"/>
      <c r="JPY111" s="88"/>
      <c r="JPZ111" s="88"/>
      <c r="JQA111" s="88"/>
      <c r="JQB111" s="88"/>
      <c r="JQC111" s="88"/>
      <c r="JQD111" s="88"/>
      <c r="JQE111" s="88"/>
      <c r="JQF111" s="88"/>
      <c r="JQG111" s="88"/>
      <c r="JQH111" s="88"/>
      <c r="JQI111" s="88"/>
      <c r="JQJ111" s="88"/>
      <c r="JQK111" s="88"/>
      <c r="JQL111" s="88"/>
      <c r="JQM111" s="88"/>
      <c r="JQN111" s="88"/>
      <c r="JQO111" s="88"/>
      <c r="JQP111" s="88"/>
      <c r="JQQ111" s="88"/>
      <c r="JQR111" s="88"/>
      <c r="JQS111" s="88"/>
      <c r="JQT111" s="88"/>
      <c r="JQU111" s="88"/>
      <c r="JQV111" s="88"/>
      <c r="JQW111" s="88"/>
      <c r="JQX111" s="88"/>
      <c r="JQY111" s="88"/>
      <c r="JQZ111" s="88"/>
      <c r="JRA111" s="88"/>
      <c r="JRB111" s="88"/>
      <c r="JRC111" s="88"/>
      <c r="JRD111" s="88"/>
      <c r="JRE111" s="88"/>
      <c r="JRF111" s="88"/>
      <c r="JRG111" s="88"/>
      <c r="JRH111" s="88"/>
      <c r="JRI111" s="88"/>
      <c r="JRJ111" s="88"/>
      <c r="JRK111" s="88"/>
      <c r="JRL111" s="88"/>
      <c r="JRM111" s="88"/>
      <c r="JRN111" s="88"/>
      <c r="JRO111" s="88"/>
      <c r="JRP111" s="88"/>
      <c r="JRQ111" s="88"/>
      <c r="JRR111" s="88"/>
      <c r="JRS111" s="88"/>
      <c r="JRT111" s="88"/>
      <c r="JRU111" s="88"/>
      <c r="JRV111" s="88"/>
      <c r="JRW111" s="88"/>
      <c r="JRX111" s="88"/>
      <c r="JRY111" s="88"/>
      <c r="JRZ111" s="88"/>
      <c r="JSA111" s="88"/>
      <c r="JSB111" s="88"/>
      <c r="JSC111" s="88"/>
      <c r="JSD111" s="88"/>
      <c r="JSE111" s="88"/>
      <c r="JSF111" s="88"/>
      <c r="JSG111" s="88"/>
      <c r="JSH111" s="88"/>
      <c r="JSI111" s="88"/>
      <c r="JSJ111" s="88"/>
      <c r="JSK111" s="88"/>
      <c r="JSL111" s="88"/>
      <c r="JSM111" s="88"/>
      <c r="JSN111" s="88"/>
      <c r="JSO111" s="88"/>
      <c r="JSP111" s="88"/>
      <c r="JSQ111" s="88"/>
      <c r="JSR111" s="88"/>
      <c r="JSS111" s="88"/>
      <c r="JST111" s="88"/>
      <c r="JSU111" s="88"/>
      <c r="JSV111" s="88"/>
      <c r="JSW111" s="88"/>
      <c r="JSX111" s="88"/>
      <c r="JSY111" s="88"/>
      <c r="JSZ111" s="88"/>
      <c r="JTA111" s="88"/>
      <c r="JTB111" s="88"/>
      <c r="JTC111" s="88"/>
      <c r="JTD111" s="88"/>
      <c r="JTE111" s="88"/>
      <c r="JTF111" s="88"/>
      <c r="JTG111" s="88"/>
      <c r="JTH111" s="88"/>
      <c r="JTI111" s="88"/>
      <c r="JTJ111" s="88"/>
      <c r="JTK111" s="88"/>
      <c r="JTL111" s="88"/>
      <c r="JTM111" s="88"/>
      <c r="JTN111" s="88"/>
      <c r="JTO111" s="88"/>
      <c r="JTP111" s="88"/>
      <c r="JTQ111" s="88"/>
      <c r="JTR111" s="88"/>
      <c r="JTS111" s="88"/>
      <c r="JTT111" s="88"/>
      <c r="JTU111" s="88"/>
      <c r="JTV111" s="88"/>
      <c r="JTW111" s="88"/>
      <c r="JTX111" s="88"/>
      <c r="JTY111" s="88"/>
      <c r="JTZ111" s="88"/>
      <c r="JUA111" s="88"/>
      <c r="JUB111" s="88"/>
      <c r="JUC111" s="88"/>
      <c r="JUD111" s="88"/>
      <c r="JUE111" s="88"/>
      <c r="JUF111" s="88"/>
      <c r="JUG111" s="88"/>
      <c r="JUH111" s="88"/>
      <c r="JUI111" s="88"/>
      <c r="JUJ111" s="88"/>
      <c r="JUK111" s="88"/>
      <c r="JUL111" s="88"/>
      <c r="JUM111" s="88"/>
      <c r="JUN111" s="88"/>
      <c r="JUO111" s="88"/>
      <c r="JUP111" s="88"/>
      <c r="JUQ111" s="88"/>
      <c r="JUR111" s="88"/>
      <c r="JUS111" s="88"/>
      <c r="JUT111" s="88"/>
      <c r="JUU111" s="88"/>
      <c r="JUV111" s="88"/>
      <c r="JUW111" s="88"/>
      <c r="JUX111" s="88"/>
      <c r="JUY111" s="88"/>
      <c r="JUZ111" s="88"/>
      <c r="JVA111" s="88"/>
      <c r="JVB111" s="88"/>
      <c r="JVC111" s="88"/>
      <c r="JVD111" s="88"/>
      <c r="JVE111" s="88"/>
      <c r="JVF111" s="88"/>
      <c r="JVG111" s="88"/>
      <c r="JVH111" s="88"/>
      <c r="JVI111" s="88"/>
      <c r="JVJ111" s="88"/>
      <c r="JVK111" s="88"/>
      <c r="JVL111" s="88"/>
      <c r="JVM111" s="88"/>
      <c r="JVN111" s="88"/>
      <c r="JVO111" s="88"/>
      <c r="JVP111" s="88"/>
      <c r="JVQ111" s="88"/>
      <c r="JVR111" s="88"/>
      <c r="JVS111" s="88"/>
      <c r="JVT111" s="88"/>
      <c r="JVU111" s="88"/>
      <c r="JVV111" s="88"/>
      <c r="JVW111" s="88"/>
      <c r="JVX111" s="88"/>
      <c r="JVY111" s="88"/>
      <c r="JVZ111" s="88"/>
      <c r="JWA111" s="88"/>
      <c r="JWB111" s="88"/>
      <c r="JWC111" s="88"/>
      <c r="JWD111" s="88"/>
      <c r="JWE111" s="88"/>
      <c r="JWF111" s="88"/>
      <c r="JWG111" s="88"/>
      <c r="JWH111" s="88"/>
      <c r="JWI111" s="88"/>
      <c r="JWJ111" s="88"/>
      <c r="JWK111" s="88"/>
      <c r="JWL111" s="88"/>
      <c r="JWM111" s="88"/>
      <c r="JWN111" s="88"/>
      <c r="JWO111" s="88"/>
      <c r="JWP111" s="88"/>
      <c r="JWQ111" s="88"/>
      <c r="JWR111" s="88"/>
      <c r="JWS111" s="88"/>
      <c r="JWT111" s="88"/>
      <c r="JWU111" s="88"/>
      <c r="JWV111" s="88"/>
      <c r="JWW111" s="88"/>
      <c r="JWX111" s="88"/>
      <c r="JWY111" s="88"/>
      <c r="JWZ111" s="88"/>
      <c r="JXA111" s="88"/>
      <c r="JXB111" s="88"/>
      <c r="JXC111" s="88"/>
      <c r="JXD111" s="88"/>
      <c r="JXE111" s="88"/>
      <c r="JXF111" s="88"/>
      <c r="JXG111" s="88"/>
      <c r="JXH111" s="88"/>
      <c r="JXI111" s="88"/>
      <c r="JXJ111" s="88"/>
      <c r="JXK111" s="88"/>
      <c r="JXL111" s="88"/>
      <c r="JXM111" s="88"/>
      <c r="JXN111" s="88"/>
      <c r="JXO111" s="88"/>
      <c r="JXP111" s="88"/>
      <c r="JXQ111" s="88"/>
      <c r="JXR111" s="88"/>
      <c r="JXS111" s="88"/>
      <c r="JXT111" s="88"/>
      <c r="JXU111" s="88"/>
      <c r="JXV111" s="88"/>
      <c r="JXW111" s="88"/>
      <c r="JXX111" s="88"/>
      <c r="JXY111" s="88"/>
      <c r="JXZ111" s="88"/>
      <c r="JYA111" s="88"/>
      <c r="JYB111" s="88"/>
      <c r="JYC111" s="88"/>
      <c r="JYD111" s="88"/>
      <c r="JYE111" s="88"/>
      <c r="JYF111" s="88"/>
      <c r="JYG111" s="88"/>
      <c r="JYH111" s="88"/>
      <c r="JYI111" s="88"/>
      <c r="JYJ111" s="88"/>
      <c r="JYK111" s="88"/>
      <c r="JYL111" s="88"/>
      <c r="JYM111" s="88"/>
      <c r="JYN111" s="88"/>
      <c r="JYO111" s="88"/>
      <c r="JYP111" s="88"/>
      <c r="JYQ111" s="88"/>
      <c r="JYR111" s="88"/>
      <c r="JYS111" s="88"/>
      <c r="JYT111" s="88"/>
      <c r="JYU111" s="88"/>
      <c r="JYV111" s="88"/>
      <c r="JYW111" s="88"/>
      <c r="JYX111" s="88"/>
      <c r="JYY111" s="88"/>
      <c r="JYZ111" s="88"/>
      <c r="JZA111" s="88"/>
      <c r="JZB111" s="88"/>
      <c r="JZC111" s="88"/>
      <c r="JZD111" s="88"/>
      <c r="JZE111" s="88"/>
      <c r="JZF111" s="88"/>
      <c r="JZG111" s="88"/>
      <c r="JZH111" s="88"/>
      <c r="JZI111" s="88"/>
      <c r="JZJ111" s="88"/>
      <c r="JZK111" s="88"/>
      <c r="JZL111" s="88"/>
      <c r="JZM111" s="88"/>
      <c r="JZN111" s="88"/>
      <c r="JZO111" s="88"/>
      <c r="JZP111" s="88"/>
      <c r="JZQ111" s="88"/>
      <c r="JZR111" s="88"/>
      <c r="JZS111" s="88"/>
      <c r="JZT111" s="88"/>
      <c r="JZU111" s="88"/>
      <c r="JZV111" s="88"/>
      <c r="JZW111" s="88"/>
      <c r="JZX111" s="88"/>
      <c r="JZY111" s="88"/>
      <c r="JZZ111" s="88"/>
      <c r="KAA111" s="88"/>
      <c r="KAB111" s="88"/>
      <c r="KAC111" s="88"/>
      <c r="KAD111" s="88"/>
      <c r="KAE111" s="88"/>
      <c r="KAF111" s="88"/>
      <c r="KAG111" s="88"/>
      <c r="KAH111" s="88"/>
      <c r="KAI111" s="88"/>
      <c r="KAJ111" s="88"/>
      <c r="KAK111" s="88"/>
      <c r="KAL111" s="88"/>
      <c r="KAM111" s="88"/>
      <c r="KAN111" s="88"/>
      <c r="KAO111" s="88"/>
      <c r="KAP111" s="88"/>
      <c r="KAQ111" s="88"/>
      <c r="KAR111" s="88"/>
      <c r="KAS111" s="88"/>
      <c r="KAT111" s="88"/>
      <c r="KAU111" s="88"/>
      <c r="KAV111" s="88"/>
      <c r="KAW111" s="88"/>
      <c r="KAX111" s="88"/>
      <c r="KAY111" s="88"/>
      <c r="KAZ111" s="88"/>
      <c r="KBA111" s="88"/>
      <c r="KBB111" s="88"/>
      <c r="KBC111" s="88"/>
      <c r="KBD111" s="88"/>
      <c r="KBE111" s="88"/>
      <c r="KBF111" s="88"/>
      <c r="KBG111" s="88"/>
      <c r="KBH111" s="88"/>
      <c r="KBI111" s="88"/>
      <c r="KBJ111" s="88"/>
      <c r="KBK111" s="88"/>
      <c r="KBL111" s="88"/>
      <c r="KBM111" s="88"/>
      <c r="KBN111" s="88"/>
      <c r="KBO111" s="88"/>
      <c r="KBP111" s="88"/>
      <c r="KBQ111" s="88"/>
      <c r="KBR111" s="88"/>
      <c r="KBS111" s="88"/>
      <c r="KBT111" s="88"/>
      <c r="KBU111" s="88"/>
      <c r="KBV111" s="88"/>
      <c r="KBW111" s="88"/>
      <c r="KBX111" s="88"/>
      <c r="KBY111" s="88"/>
      <c r="KBZ111" s="88"/>
      <c r="KCA111" s="88"/>
      <c r="KCB111" s="88"/>
      <c r="KCC111" s="88"/>
      <c r="KCD111" s="88"/>
      <c r="KCE111" s="88"/>
      <c r="KCF111" s="88"/>
      <c r="KCG111" s="88"/>
      <c r="KCH111" s="88"/>
      <c r="KCI111" s="88"/>
      <c r="KCJ111" s="88"/>
      <c r="KCK111" s="88"/>
      <c r="KCL111" s="88"/>
      <c r="KCM111" s="88"/>
      <c r="KCN111" s="88"/>
      <c r="KCO111" s="88"/>
      <c r="KCP111" s="88"/>
      <c r="KCQ111" s="88"/>
      <c r="KCR111" s="88"/>
      <c r="KCS111" s="88"/>
      <c r="KCT111" s="88"/>
      <c r="KCU111" s="88"/>
      <c r="KCV111" s="88"/>
      <c r="KCW111" s="88"/>
      <c r="KCX111" s="88"/>
      <c r="KCY111" s="88"/>
      <c r="KCZ111" s="88"/>
      <c r="KDA111" s="88"/>
      <c r="KDB111" s="88"/>
      <c r="KDC111" s="88"/>
      <c r="KDD111" s="88"/>
      <c r="KDE111" s="88"/>
      <c r="KDF111" s="88"/>
      <c r="KDG111" s="88"/>
      <c r="KDH111" s="88"/>
      <c r="KDI111" s="88"/>
      <c r="KDJ111" s="88"/>
      <c r="KDK111" s="88"/>
      <c r="KDL111" s="88"/>
      <c r="KDM111" s="88"/>
      <c r="KDN111" s="88"/>
      <c r="KDO111" s="88"/>
      <c r="KDP111" s="88"/>
      <c r="KDQ111" s="88"/>
      <c r="KDR111" s="88"/>
      <c r="KDS111" s="88"/>
      <c r="KDT111" s="88"/>
      <c r="KDU111" s="88"/>
      <c r="KDV111" s="88"/>
      <c r="KDW111" s="88"/>
      <c r="KDX111" s="88"/>
      <c r="KDY111" s="88"/>
      <c r="KDZ111" s="88"/>
      <c r="KEA111" s="88"/>
      <c r="KEB111" s="88"/>
      <c r="KEC111" s="88"/>
      <c r="KED111" s="88"/>
      <c r="KEE111" s="88"/>
      <c r="KEF111" s="88"/>
      <c r="KEG111" s="88"/>
      <c r="KEH111" s="88"/>
      <c r="KEI111" s="88"/>
      <c r="KEJ111" s="88"/>
      <c r="KEK111" s="88"/>
      <c r="KEL111" s="88"/>
      <c r="KEM111" s="88"/>
      <c r="KEN111" s="88"/>
      <c r="KEO111" s="88"/>
      <c r="KEP111" s="88"/>
      <c r="KEQ111" s="88"/>
      <c r="KER111" s="88"/>
      <c r="KES111" s="88"/>
      <c r="KET111" s="88"/>
      <c r="KEU111" s="88"/>
      <c r="KEV111" s="88"/>
      <c r="KEW111" s="88"/>
      <c r="KEX111" s="88"/>
      <c r="KEY111" s="88"/>
      <c r="KEZ111" s="88"/>
      <c r="KFA111" s="88"/>
      <c r="KFB111" s="88"/>
      <c r="KFC111" s="88"/>
      <c r="KFD111" s="88"/>
      <c r="KFE111" s="88"/>
      <c r="KFF111" s="88"/>
      <c r="KFG111" s="88"/>
      <c r="KFH111" s="88"/>
      <c r="KFI111" s="88"/>
      <c r="KFJ111" s="88"/>
      <c r="KFK111" s="88"/>
      <c r="KFL111" s="88"/>
      <c r="KFM111" s="88"/>
      <c r="KFN111" s="88"/>
      <c r="KFO111" s="88"/>
      <c r="KFP111" s="88"/>
      <c r="KFQ111" s="88"/>
      <c r="KFR111" s="88"/>
      <c r="KFS111" s="88"/>
      <c r="KFT111" s="88"/>
      <c r="KFU111" s="88"/>
      <c r="KFV111" s="88"/>
      <c r="KFW111" s="88"/>
      <c r="KFX111" s="88"/>
      <c r="KFY111" s="88"/>
      <c r="KFZ111" s="88"/>
      <c r="KGA111" s="88"/>
      <c r="KGB111" s="88"/>
      <c r="KGC111" s="88"/>
      <c r="KGD111" s="88"/>
      <c r="KGE111" s="88"/>
      <c r="KGF111" s="88"/>
      <c r="KGG111" s="88"/>
      <c r="KGH111" s="88"/>
      <c r="KGI111" s="88"/>
      <c r="KGJ111" s="88"/>
      <c r="KGK111" s="88"/>
      <c r="KGL111" s="88"/>
      <c r="KGM111" s="88"/>
      <c r="KGN111" s="88"/>
      <c r="KGO111" s="88"/>
      <c r="KGP111" s="88"/>
      <c r="KGQ111" s="88"/>
      <c r="KGR111" s="88"/>
      <c r="KGS111" s="88"/>
      <c r="KGT111" s="88"/>
      <c r="KGU111" s="88"/>
      <c r="KGV111" s="88"/>
      <c r="KGW111" s="88"/>
      <c r="KGX111" s="88"/>
      <c r="KGY111" s="88"/>
      <c r="KGZ111" s="88"/>
      <c r="KHA111" s="88"/>
      <c r="KHB111" s="88"/>
      <c r="KHC111" s="88"/>
      <c r="KHD111" s="88"/>
      <c r="KHE111" s="88"/>
      <c r="KHF111" s="88"/>
      <c r="KHG111" s="88"/>
      <c r="KHH111" s="88"/>
      <c r="KHI111" s="88"/>
      <c r="KHJ111" s="88"/>
      <c r="KHK111" s="88"/>
      <c r="KHL111" s="88"/>
      <c r="KHM111" s="88"/>
      <c r="KHN111" s="88"/>
      <c r="KHO111" s="88"/>
      <c r="KHP111" s="88"/>
      <c r="KHQ111" s="88"/>
      <c r="KHR111" s="88"/>
      <c r="KHS111" s="88"/>
      <c r="KHT111" s="88"/>
      <c r="KHU111" s="88"/>
      <c r="KHV111" s="88"/>
      <c r="KHW111" s="88"/>
      <c r="KHX111" s="88"/>
      <c r="KHY111" s="88"/>
      <c r="KHZ111" s="88"/>
      <c r="KIA111" s="88"/>
      <c r="KIB111" s="88"/>
      <c r="KIC111" s="88"/>
      <c r="KID111" s="88"/>
      <c r="KIE111" s="88"/>
      <c r="KIF111" s="88"/>
      <c r="KIG111" s="88"/>
      <c r="KIH111" s="88"/>
      <c r="KII111" s="88"/>
      <c r="KIJ111" s="88"/>
      <c r="KIK111" s="88"/>
      <c r="KIL111" s="88"/>
      <c r="KIM111" s="88"/>
      <c r="KIN111" s="88"/>
      <c r="KIO111" s="88"/>
      <c r="KIP111" s="88"/>
      <c r="KIQ111" s="88"/>
      <c r="KIR111" s="88"/>
      <c r="KIS111" s="88"/>
      <c r="KIT111" s="88"/>
      <c r="KIU111" s="88"/>
      <c r="KIV111" s="88"/>
      <c r="KIW111" s="88"/>
      <c r="KIX111" s="88"/>
      <c r="KIY111" s="88"/>
      <c r="KIZ111" s="88"/>
      <c r="KJA111" s="88"/>
      <c r="KJB111" s="88"/>
      <c r="KJC111" s="88"/>
      <c r="KJD111" s="88"/>
      <c r="KJE111" s="88"/>
      <c r="KJF111" s="88"/>
      <c r="KJG111" s="88"/>
      <c r="KJH111" s="88"/>
      <c r="KJI111" s="88"/>
      <c r="KJJ111" s="88"/>
      <c r="KJK111" s="88"/>
      <c r="KJL111" s="88"/>
      <c r="KJM111" s="88"/>
      <c r="KJN111" s="88"/>
      <c r="KJO111" s="88"/>
      <c r="KJP111" s="88"/>
      <c r="KJQ111" s="88"/>
      <c r="KJR111" s="88"/>
      <c r="KJS111" s="88"/>
      <c r="KJT111" s="88"/>
      <c r="KJU111" s="88"/>
      <c r="KJV111" s="88"/>
      <c r="KJW111" s="88"/>
      <c r="KJX111" s="88"/>
      <c r="KJY111" s="88"/>
      <c r="KJZ111" s="88"/>
      <c r="KKA111" s="88"/>
      <c r="KKB111" s="88"/>
      <c r="KKC111" s="88"/>
      <c r="KKD111" s="88"/>
      <c r="KKE111" s="88"/>
      <c r="KKF111" s="88"/>
      <c r="KKG111" s="88"/>
      <c r="KKH111" s="88"/>
      <c r="KKI111" s="88"/>
      <c r="KKJ111" s="88"/>
      <c r="KKK111" s="88"/>
      <c r="KKL111" s="88"/>
      <c r="KKM111" s="88"/>
      <c r="KKN111" s="88"/>
      <c r="KKO111" s="88"/>
      <c r="KKP111" s="88"/>
      <c r="KKQ111" s="88"/>
      <c r="KKR111" s="88"/>
      <c r="KKS111" s="88"/>
      <c r="KKT111" s="88"/>
      <c r="KKU111" s="88"/>
      <c r="KKV111" s="88"/>
      <c r="KKW111" s="88"/>
      <c r="KKX111" s="88"/>
      <c r="KKY111" s="88"/>
      <c r="KKZ111" s="88"/>
      <c r="KLA111" s="88"/>
      <c r="KLB111" s="88"/>
      <c r="KLC111" s="88"/>
      <c r="KLD111" s="88"/>
      <c r="KLE111" s="88"/>
      <c r="KLF111" s="88"/>
      <c r="KLG111" s="88"/>
      <c r="KLH111" s="88"/>
      <c r="KLI111" s="88"/>
      <c r="KLJ111" s="88"/>
      <c r="KLK111" s="88"/>
      <c r="KLL111" s="88"/>
      <c r="KLM111" s="88"/>
      <c r="KLN111" s="88"/>
      <c r="KLO111" s="88"/>
      <c r="KLP111" s="88"/>
      <c r="KLQ111" s="88"/>
      <c r="KLR111" s="88"/>
      <c r="KLS111" s="88"/>
      <c r="KLT111" s="88"/>
      <c r="KLU111" s="88"/>
      <c r="KLV111" s="88"/>
      <c r="KLW111" s="88"/>
      <c r="KLX111" s="88"/>
      <c r="KLY111" s="88"/>
      <c r="KLZ111" s="88"/>
      <c r="KMA111" s="88"/>
      <c r="KMB111" s="88"/>
      <c r="KMC111" s="88"/>
      <c r="KMD111" s="88"/>
      <c r="KME111" s="88"/>
      <c r="KMF111" s="88"/>
      <c r="KMG111" s="88"/>
      <c r="KMH111" s="88"/>
      <c r="KMI111" s="88"/>
      <c r="KMJ111" s="88"/>
      <c r="KMK111" s="88"/>
      <c r="KML111" s="88"/>
      <c r="KMM111" s="88"/>
      <c r="KMN111" s="88"/>
      <c r="KMO111" s="88"/>
      <c r="KMP111" s="88"/>
      <c r="KMQ111" s="88"/>
      <c r="KMR111" s="88"/>
      <c r="KMS111" s="88"/>
      <c r="KMT111" s="88"/>
      <c r="KMU111" s="88"/>
      <c r="KMV111" s="88"/>
      <c r="KMW111" s="88"/>
      <c r="KMX111" s="88"/>
      <c r="KMY111" s="88"/>
      <c r="KMZ111" s="88"/>
      <c r="KNA111" s="88"/>
      <c r="KNB111" s="88"/>
      <c r="KNC111" s="88"/>
      <c r="KND111" s="88"/>
      <c r="KNE111" s="88"/>
      <c r="KNF111" s="88"/>
      <c r="KNG111" s="88"/>
      <c r="KNH111" s="88"/>
      <c r="KNI111" s="88"/>
      <c r="KNJ111" s="88"/>
      <c r="KNK111" s="88"/>
      <c r="KNL111" s="88"/>
      <c r="KNM111" s="88"/>
      <c r="KNN111" s="88"/>
      <c r="KNO111" s="88"/>
      <c r="KNP111" s="88"/>
      <c r="KNQ111" s="88"/>
      <c r="KNR111" s="88"/>
      <c r="KNS111" s="88"/>
      <c r="KNT111" s="88"/>
      <c r="KNU111" s="88"/>
      <c r="KNV111" s="88"/>
      <c r="KNW111" s="88"/>
      <c r="KNX111" s="88"/>
      <c r="KNY111" s="88"/>
      <c r="KNZ111" s="88"/>
      <c r="KOA111" s="88"/>
      <c r="KOB111" s="88"/>
      <c r="KOC111" s="88"/>
      <c r="KOD111" s="88"/>
      <c r="KOE111" s="88"/>
      <c r="KOF111" s="88"/>
      <c r="KOG111" s="88"/>
      <c r="KOH111" s="88"/>
      <c r="KOI111" s="88"/>
      <c r="KOJ111" s="88"/>
      <c r="KOK111" s="88"/>
      <c r="KOL111" s="88"/>
      <c r="KOM111" s="88"/>
      <c r="KON111" s="88"/>
      <c r="KOO111" s="88"/>
      <c r="KOP111" s="88"/>
      <c r="KOQ111" s="88"/>
      <c r="KOR111" s="88"/>
      <c r="KOS111" s="88"/>
      <c r="KOT111" s="88"/>
      <c r="KOU111" s="88"/>
      <c r="KOV111" s="88"/>
      <c r="KOW111" s="88"/>
      <c r="KOX111" s="88"/>
      <c r="KOY111" s="88"/>
      <c r="KOZ111" s="88"/>
      <c r="KPA111" s="88"/>
      <c r="KPB111" s="88"/>
      <c r="KPC111" s="88"/>
      <c r="KPD111" s="88"/>
      <c r="KPE111" s="88"/>
      <c r="KPF111" s="88"/>
      <c r="KPG111" s="88"/>
      <c r="KPH111" s="88"/>
      <c r="KPI111" s="88"/>
      <c r="KPJ111" s="88"/>
      <c r="KPK111" s="88"/>
      <c r="KPL111" s="88"/>
      <c r="KPM111" s="88"/>
      <c r="KPN111" s="88"/>
      <c r="KPO111" s="88"/>
      <c r="KPP111" s="88"/>
      <c r="KPQ111" s="88"/>
      <c r="KPR111" s="88"/>
      <c r="KPS111" s="88"/>
      <c r="KPT111" s="88"/>
      <c r="KPU111" s="88"/>
      <c r="KPV111" s="88"/>
      <c r="KPW111" s="88"/>
      <c r="KPX111" s="88"/>
      <c r="KPY111" s="88"/>
      <c r="KPZ111" s="88"/>
      <c r="KQA111" s="88"/>
      <c r="KQB111" s="88"/>
      <c r="KQC111" s="88"/>
      <c r="KQD111" s="88"/>
      <c r="KQE111" s="88"/>
      <c r="KQF111" s="88"/>
      <c r="KQG111" s="88"/>
      <c r="KQH111" s="88"/>
      <c r="KQI111" s="88"/>
      <c r="KQJ111" s="88"/>
      <c r="KQK111" s="88"/>
      <c r="KQL111" s="88"/>
      <c r="KQM111" s="88"/>
      <c r="KQN111" s="88"/>
      <c r="KQO111" s="88"/>
      <c r="KQP111" s="88"/>
      <c r="KQQ111" s="88"/>
      <c r="KQR111" s="88"/>
      <c r="KQS111" s="88"/>
      <c r="KQT111" s="88"/>
      <c r="KQU111" s="88"/>
      <c r="KQV111" s="88"/>
      <c r="KQW111" s="88"/>
      <c r="KQX111" s="88"/>
      <c r="KQY111" s="88"/>
      <c r="KQZ111" s="88"/>
      <c r="KRA111" s="88"/>
      <c r="KRB111" s="88"/>
      <c r="KRC111" s="88"/>
      <c r="KRD111" s="88"/>
      <c r="KRE111" s="88"/>
      <c r="KRF111" s="88"/>
      <c r="KRG111" s="88"/>
      <c r="KRH111" s="88"/>
      <c r="KRI111" s="88"/>
      <c r="KRJ111" s="88"/>
      <c r="KRK111" s="88"/>
      <c r="KRL111" s="88"/>
      <c r="KRM111" s="88"/>
      <c r="KRN111" s="88"/>
      <c r="KRO111" s="88"/>
      <c r="KRP111" s="88"/>
      <c r="KRQ111" s="88"/>
      <c r="KRR111" s="88"/>
      <c r="KRS111" s="88"/>
      <c r="KRT111" s="88"/>
      <c r="KRU111" s="88"/>
      <c r="KRV111" s="88"/>
      <c r="KRW111" s="88"/>
      <c r="KRX111" s="88"/>
      <c r="KRY111" s="88"/>
      <c r="KRZ111" s="88"/>
      <c r="KSA111" s="88"/>
      <c r="KSB111" s="88"/>
      <c r="KSC111" s="88"/>
      <c r="KSD111" s="88"/>
      <c r="KSE111" s="88"/>
      <c r="KSF111" s="88"/>
      <c r="KSG111" s="88"/>
      <c r="KSH111" s="88"/>
      <c r="KSI111" s="88"/>
      <c r="KSJ111" s="88"/>
      <c r="KSK111" s="88"/>
      <c r="KSL111" s="88"/>
      <c r="KSM111" s="88"/>
      <c r="KSN111" s="88"/>
      <c r="KSO111" s="88"/>
      <c r="KSP111" s="88"/>
      <c r="KSQ111" s="88"/>
      <c r="KSR111" s="88"/>
      <c r="KSS111" s="88"/>
      <c r="KST111" s="88"/>
      <c r="KSU111" s="88"/>
      <c r="KSV111" s="88"/>
      <c r="KSW111" s="88"/>
      <c r="KSX111" s="88"/>
      <c r="KSY111" s="88"/>
      <c r="KSZ111" s="88"/>
      <c r="KTA111" s="88"/>
      <c r="KTB111" s="88"/>
      <c r="KTC111" s="88"/>
      <c r="KTD111" s="88"/>
      <c r="KTE111" s="88"/>
      <c r="KTF111" s="88"/>
      <c r="KTG111" s="88"/>
      <c r="KTH111" s="88"/>
      <c r="KTI111" s="88"/>
      <c r="KTJ111" s="88"/>
      <c r="KTK111" s="88"/>
      <c r="KTL111" s="88"/>
      <c r="KTM111" s="88"/>
      <c r="KTN111" s="88"/>
      <c r="KTO111" s="88"/>
      <c r="KTP111" s="88"/>
      <c r="KTQ111" s="88"/>
      <c r="KTR111" s="88"/>
      <c r="KTS111" s="88"/>
      <c r="KTT111" s="88"/>
      <c r="KTU111" s="88"/>
      <c r="KTV111" s="88"/>
      <c r="KTW111" s="88"/>
      <c r="KTX111" s="88"/>
      <c r="KTY111" s="88"/>
      <c r="KTZ111" s="88"/>
      <c r="KUA111" s="88"/>
      <c r="KUB111" s="88"/>
      <c r="KUC111" s="88"/>
      <c r="KUD111" s="88"/>
      <c r="KUE111" s="88"/>
      <c r="KUF111" s="88"/>
      <c r="KUG111" s="88"/>
      <c r="KUH111" s="88"/>
      <c r="KUI111" s="88"/>
      <c r="KUJ111" s="88"/>
      <c r="KUK111" s="88"/>
      <c r="KUL111" s="88"/>
      <c r="KUM111" s="88"/>
      <c r="KUN111" s="88"/>
      <c r="KUO111" s="88"/>
      <c r="KUP111" s="88"/>
      <c r="KUQ111" s="88"/>
      <c r="KUR111" s="88"/>
      <c r="KUS111" s="88"/>
      <c r="KUT111" s="88"/>
      <c r="KUU111" s="88"/>
      <c r="KUV111" s="88"/>
      <c r="KUW111" s="88"/>
      <c r="KUX111" s="88"/>
      <c r="KUY111" s="88"/>
      <c r="KUZ111" s="88"/>
      <c r="KVA111" s="88"/>
      <c r="KVB111" s="88"/>
      <c r="KVC111" s="88"/>
      <c r="KVD111" s="88"/>
      <c r="KVE111" s="88"/>
      <c r="KVF111" s="88"/>
      <c r="KVG111" s="88"/>
      <c r="KVH111" s="88"/>
      <c r="KVI111" s="88"/>
      <c r="KVJ111" s="88"/>
      <c r="KVK111" s="88"/>
      <c r="KVL111" s="88"/>
      <c r="KVM111" s="88"/>
      <c r="KVN111" s="88"/>
      <c r="KVO111" s="88"/>
      <c r="KVP111" s="88"/>
      <c r="KVQ111" s="88"/>
      <c r="KVR111" s="88"/>
      <c r="KVS111" s="88"/>
      <c r="KVT111" s="88"/>
      <c r="KVU111" s="88"/>
      <c r="KVV111" s="88"/>
      <c r="KVW111" s="88"/>
      <c r="KVX111" s="88"/>
      <c r="KVY111" s="88"/>
      <c r="KVZ111" s="88"/>
      <c r="KWA111" s="88"/>
      <c r="KWB111" s="88"/>
      <c r="KWC111" s="88"/>
      <c r="KWD111" s="88"/>
      <c r="KWE111" s="88"/>
      <c r="KWF111" s="88"/>
      <c r="KWG111" s="88"/>
      <c r="KWH111" s="88"/>
      <c r="KWI111" s="88"/>
      <c r="KWJ111" s="88"/>
      <c r="KWK111" s="88"/>
      <c r="KWL111" s="88"/>
      <c r="KWM111" s="88"/>
      <c r="KWN111" s="88"/>
      <c r="KWO111" s="88"/>
      <c r="KWP111" s="88"/>
      <c r="KWQ111" s="88"/>
      <c r="KWR111" s="88"/>
      <c r="KWS111" s="88"/>
      <c r="KWT111" s="88"/>
      <c r="KWU111" s="88"/>
      <c r="KWV111" s="88"/>
      <c r="KWW111" s="88"/>
      <c r="KWX111" s="88"/>
      <c r="KWY111" s="88"/>
      <c r="KWZ111" s="88"/>
      <c r="KXA111" s="88"/>
      <c r="KXB111" s="88"/>
      <c r="KXC111" s="88"/>
      <c r="KXD111" s="88"/>
      <c r="KXE111" s="88"/>
      <c r="KXF111" s="88"/>
      <c r="KXG111" s="88"/>
      <c r="KXH111" s="88"/>
      <c r="KXI111" s="88"/>
      <c r="KXJ111" s="88"/>
      <c r="KXK111" s="88"/>
      <c r="KXL111" s="88"/>
      <c r="KXM111" s="88"/>
      <c r="KXN111" s="88"/>
      <c r="KXO111" s="88"/>
      <c r="KXP111" s="88"/>
      <c r="KXQ111" s="88"/>
      <c r="KXR111" s="88"/>
      <c r="KXS111" s="88"/>
      <c r="KXT111" s="88"/>
      <c r="KXU111" s="88"/>
      <c r="KXV111" s="88"/>
      <c r="KXW111" s="88"/>
      <c r="KXX111" s="88"/>
      <c r="KXY111" s="88"/>
      <c r="KXZ111" s="88"/>
      <c r="KYA111" s="88"/>
      <c r="KYB111" s="88"/>
      <c r="KYC111" s="88"/>
      <c r="KYD111" s="88"/>
      <c r="KYE111" s="88"/>
      <c r="KYF111" s="88"/>
      <c r="KYG111" s="88"/>
      <c r="KYH111" s="88"/>
      <c r="KYI111" s="88"/>
      <c r="KYJ111" s="88"/>
      <c r="KYK111" s="88"/>
      <c r="KYL111" s="88"/>
      <c r="KYM111" s="88"/>
      <c r="KYN111" s="88"/>
      <c r="KYO111" s="88"/>
      <c r="KYP111" s="88"/>
      <c r="KYQ111" s="88"/>
      <c r="KYR111" s="88"/>
      <c r="KYS111" s="88"/>
      <c r="KYT111" s="88"/>
      <c r="KYU111" s="88"/>
      <c r="KYV111" s="88"/>
      <c r="KYW111" s="88"/>
      <c r="KYX111" s="88"/>
      <c r="KYY111" s="88"/>
      <c r="KYZ111" s="88"/>
      <c r="KZA111" s="88"/>
      <c r="KZB111" s="88"/>
      <c r="KZC111" s="88"/>
      <c r="KZD111" s="88"/>
      <c r="KZE111" s="88"/>
      <c r="KZF111" s="88"/>
      <c r="KZG111" s="88"/>
      <c r="KZH111" s="88"/>
      <c r="KZI111" s="88"/>
      <c r="KZJ111" s="88"/>
      <c r="KZK111" s="88"/>
      <c r="KZL111" s="88"/>
      <c r="KZM111" s="88"/>
      <c r="KZN111" s="88"/>
      <c r="KZO111" s="88"/>
      <c r="KZP111" s="88"/>
      <c r="KZQ111" s="88"/>
      <c r="KZR111" s="88"/>
      <c r="KZS111" s="88"/>
      <c r="KZT111" s="88"/>
      <c r="KZU111" s="88"/>
      <c r="KZV111" s="88"/>
      <c r="KZW111" s="88"/>
      <c r="KZX111" s="88"/>
      <c r="KZY111" s="88"/>
      <c r="KZZ111" s="88"/>
      <c r="LAA111" s="88"/>
      <c r="LAB111" s="88"/>
      <c r="LAC111" s="88"/>
      <c r="LAD111" s="88"/>
      <c r="LAE111" s="88"/>
      <c r="LAF111" s="88"/>
      <c r="LAG111" s="88"/>
      <c r="LAH111" s="88"/>
      <c r="LAI111" s="88"/>
      <c r="LAJ111" s="88"/>
      <c r="LAK111" s="88"/>
      <c r="LAL111" s="88"/>
      <c r="LAM111" s="88"/>
      <c r="LAN111" s="88"/>
      <c r="LAO111" s="88"/>
      <c r="LAP111" s="88"/>
      <c r="LAQ111" s="88"/>
      <c r="LAR111" s="88"/>
      <c r="LAS111" s="88"/>
      <c r="LAT111" s="88"/>
      <c r="LAU111" s="88"/>
      <c r="LAV111" s="88"/>
      <c r="LAW111" s="88"/>
      <c r="LAX111" s="88"/>
      <c r="LAY111" s="88"/>
      <c r="LAZ111" s="88"/>
      <c r="LBA111" s="88"/>
      <c r="LBB111" s="88"/>
      <c r="LBC111" s="88"/>
      <c r="LBD111" s="88"/>
      <c r="LBE111" s="88"/>
      <c r="LBF111" s="88"/>
      <c r="LBG111" s="88"/>
      <c r="LBH111" s="88"/>
      <c r="LBI111" s="88"/>
      <c r="LBJ111" s="88"/>
      <c r="LBK111" s="88"/>
      <c r="LBL111" s="88"/>
      <c r="LBM111" s="88"/>
      <c r="LBN111" s="88"/>
      <c r="LBO111" s="88"/>
      <c r="LBP111" s="88"/>
      <c r="LBQ111" s="88"/>
      <c r="LBR111" s="88"/>
      <c r="LBS111" s="88"/>
      <c r="LBT111" s="88"/>
      <c r="LBU111" s="88"/>
      <c r="LBV111" s="88"/>
      <c r="LBW111" s="88"/>
      <c r="LBX111" s="88"/>
      <c r="LBY111" s="88"/>
      <c r="LBZ111" s="88"/>
      <c r="LCA111" s="88"/>
      <c r="LCB111" s="88"/>
      <c r="LCC111" s="88"/>
      <c r="LCD111" s="88"/>
      <c r="LCE111" s="88"/>
      <c r="LCF111" s="88"/>
      <c r="LCG111" s="88"/>
      <c r="LCH111" s="88"/>
      <c r="LCI111" s="88"/>
      <c r="LCJ111" s="88"/>
      <c r="LCK111" s="88"/>
      <c r="LCL111" s="88"/>
      <c r="LCM111" s="88"/>
      <c r="LCN111" s="88"/>
      <c r="LCO111" s="88"/>
      <c r="LCP111" s="88"/>
      <c r="LCQ111" s="88"/>
      <c r="LCR111" s="88"/>
      <c r="LCS111" s="88"/>
      <c r="LCT111" s="88"/>
      <c r="LCU111" s="88"/>
      <c r="LCV111" s="88"/>
      <c r="LCW111" s="88"/>
      <c r="LCX111" s="88"/>
      <c r="LCY111" s="88"/>
      <c r="LCZ111" s="88"/>
      <c r="LDA111" s="88"/>
      <c r="LDB111" s="88"/>
      <c r="LDC111" s="88"/>
      <c r="LDD111" s="88"/>
      <c r="LDE111" s="88"/>
      <c r="LDF111" s="88"/>
      <c r="LDG111" s="88"/>
      <c r="LDH111" s="88"/>
      <c r="LDI111" s="88"/>
      <c r="LDJ111" s="88"/>
      <c r="LDK111" s="88"/>
      <c r="LDL111" s="88"/>
      <c r="LDM111" s="88"/>
      <c r="LDN111" s="88"/>
      <c r="LDO111" s="88"/>
      <c r="LDP111" s="88"/>
      <c r="LDQ111" s="88"/>
      <c r="LDR111" s="88"/>
      <c r="LDS111" s="88"/>
      <c r="LDT111" s="88"/>
      <c r="LDU111" s="88"/>
      <c r="LDV111" s="88"/>
      <c r="LDW111" s="88"/>
      <c r="LDX111" s="88"/>
      <c r="LDY111" s="88"/>
      <c r="LDZ111" s="88"/>
      <c r="LEA111" s="88"/>
      <c r="LEB111" s="88"/>
      <c r="LEC111" s="88"/>
      <c r="LED111" s="88"/>
      <c r="LEE111" s="88"/>
      <c r="LEF111" s="88"/>
      <c r="LEG111" s="88"/>
      <c r="LEH111" s="88"/>
      <c r="LEI111" s="88"/>
      <c r="LEJ111" s="88"/>
      <c r="LEK111" s="88"/>
      <c r="LEL111" s="88"/>
      <c r="LEM111" s="88"/>
      <c r="LEN111" s="88"/>
      <c r="LEO111" s="88"/>
      <c r="LEP111" s="88"/>
      <c r="LEQ111" s="88"/>
      <c r="LER111" s="88"/>
      <c r="LES111" s="88"/>
      <c r="LET111" s="88"/>
      <c r="LEU111" s="88"/>
      <c r="LEV111" s="88"/>
      <c r="LEW111" s="88"/>
      <c r="LEX111" s="88"/>
      <c r="LEY111" s="88"/>
      <c r="LEZ111" s="88"/>
      <c r="LFA111" s="88"/>
      <c r="LFB111" s="88"/>
      <c r="LFC111" s="88"/>
      <c r="LFD111" s="88"/>
      <c r="LFE111" s="88"/>
      <c r="LFF111" s="88"/>
      <c r="LFG111" s="88"/>
      <c r="LFH111" s="88"/>
      <c r="LFI111" s="88"/>
      <c r="LFJ111" s="88"/>
      <c r="LFK111" s="88"/>
      <c r="LFL111" s="88"/>
      <c r="LFM111" s="88"/>
      <c r="LFN111" s="88"/>
      <c r="LFO111" s="88"/>
      <c r="LFP111" s="88"/>
      <c r="LFQ111" s="88"/>
      <c r="LFR111" s="88"/>
      <c r="LFS111" s="88"/>
      <c r="LFT111" s="88"/>
      <c r="LFU111" s="88"/>
      <c r="LFV111" s="88"/>
      <c r="LFW111" s="88"/>
      <c r="LFX111" s="88"/>
      <c r="LFY111" s="88"/>
      <c r="LFZ111" s="88"/>
      <c r="LGA111" s="88"/>
      <c r="LGB111" s="88"/>
      <c r="LGC111" s="88"/>
      <c r="LGD111" s="88"/>
      <c r="LGE111" s="88"/>
      <c r="LGF111" s="88"/>
      <c r="LGG111" s="88"/>
      <c r="LGH111" s="88"/>
      <c r="LGI111" s="88"/>
      <c r="LGJ111" s="88"/>
      <c r="LGK111" s="88"/>
      <c r="LGL111" s="88"/>
      <c r="LGM111" s="88"/>
      <c r="LGN111" s="88"/>
      <c r="LGO111" s="88"/>
      <c r="LGP111" s="88"/>
      <c r="LGQ111" s="88"/>
      <c r="LGR111" s="88"/>
      <c r="LGS111" s="88"/>
      <c r="LGT111" s="88"/>
      <c r="LGU111" s="88"/>
      <c r="LGV111" s="88"/>
      <c r="LGW111" s="88"/>
      <c r="LGX111" s="88"/>
      <c r="LGY111" s="88"/>
      <c r="LGZ111" s="88"/>
      <c r="LHA111" s="88"/>
      <c r="LHB111" s="88"/>
      <c r="LHC111" s="88"/>
      <c r="LHD111" s="88"/>
      <c r="LHE111" s="88"/>
      <c r="LHF111" s="88"/>
      <c r="LHG111" s="88"/>
      <c r="LHH111" s="88"/>
      <c r="LHI111" s="88"/>
      <c r="LHJ111" s="88"/>
      <c r="LHK111" s="88"/>
      <c r="LHL111" s="88"/>
      <c r="LHM111" s="88"/>
      <c r="LHN111" s="88"/>
      <c r="LHO111" s="88"/>
      <c r="LHP111" s="88"/>
      <c r="LHQ111" s="88"/>
      <c r="LHR111" s="88"/>
      <c r="LHS111" s="88"/>
      <c r="LHT111" s="88"/>
      <c r="LHU111" s="88"/>
      <c r="LHV111" s="88"/>
      <c r="LHW111" s="88"/>
      <c r="LHX111" s="88"/>
      <c r="LHY111" s="88"/>
      <c r="LHZ111" s="88"/>
      <c r="LIA111" s="88"/>
      <c r="LIB111" s="88"/>
      <c r="LIC111" s="88"/>
      <c r="LID111" s="88"/>
      <c r="LIE111" s="88"/>
      <c r="LIF111" s="88"/>
      <c r="LIG111" s="88"/>
      <c r="LIH111" s="88"/>
      <c r="LII111" s="88"/>
      <c r="LIJ111" s="88"/>
      <c r="LIK111" s="88"/>
      <c r="LIL111" s="88"/>
      <c r="LIM111" s="88"/>
      <c r="LIN111" s="88"/>
      <c r="LIO111" s="88"/>
      <c r="LIP111" s="88"/>
      <c r="LIQ111" s="88"/>
      <c r="LIR111" s="88"/>
      <c r="LIS111" s="88"/>
      <c r="LIT111" s="88"/>
      <c r="LIU111" s="88"/>
      <c r="LIV111" s="88"/>
      <c r="LIW111" s="88"/>
      <c r="LIX111" s="88"/>
      <c r="LIY111" s="88"/>
      <c r="LIZ111" s="88"/>
      <c r="LJA111" s="88"/>
      <c r="LJB111" s="88"/>
      <c r="LJC111" s="88"/>
      <c r="LJD111" s="88"/>
      <c r="LJE111" s="88"/>
      <c r="LJF111" s="88"/>
      <c r="LJG111" s="88"/>
      <c r="LJH111" s="88"/>
      <c r="LJI111" s="88"/>
      <c r="LJJ111" s="88"/>
      <c r="LJK111" s="88"/>
      <c r="LJL111" s="88"/>
      <c r="LJM111" s="88"/>
      <c r="LJN111" s="88"/>
      <c r="LJO111" s="88"/>
      <c r="LJP111" s="88"/>
      <c r="LJQ111" s="88"/>
      <c r="LJR111" s="88"/>
      <c r="LJS111" s="88"/>
      <c r="LJT111" s="88"/>
      <c r="LJU111" s="88"/>
      <c r="LJV111" s="88"/>
      <c r="LJW111" s="88"/>
      <c r="LJX111" s="88"/>
      <c r="LJY111" s="88"/>
      <c r="LJZ111" s="88"/>
      <c r="LKA111" s="88"/>
      <c r="LKB111" s="88"/>
      <c r="LKC111" s="88"/>
      <c r="LKD111" s="88"/>
      <c r="LKE111" s="88"/>
      <c r="LKF111" s="88"/>
      <c r="LKG111" s="88"/>
      <c r="LKH111" s="88"/>
      <c r="LKI111" s="88"/>
      <c r="LKJ111" s="88"/>
      <c r="LKK111" s="88"/>
      <c r="LKL111" s="88"/>
      <c r="LKM111" s="88"/>
      <c r="LKN111" s="88"/>
      <c r="LKO111" s="88"/>
      <c r="LKP111" s="88"/>
      <c r="LKQ111" s="88"/>
      <c r="LKR111" s="88"/>
      <c r="LKS111" s="88"/>
      <c r="LKT111" s="88"/>
      <c r="LKU111" s="88"/>
      <c r="LKV111" s="88"/>
      <c r="LKW111" s="88"/>
      <c r="LKX111" s="88"/>
      <c r="LKY111" s="88"/>
      <c r="LKZ111" s="88"/>
      <c r="LLA111" s="88"/>
      <c r="LLB111" s="88"/>
      <c r="LLC111" s="88"/>
      <c r="LLD111" s="88"/>
      <c r="LLE111" s="88"/>
      <c r="LLF111" s="88"/>
      <c r="LLG111" s="88"/>
      <c r="LLH111" s="88"/>
      <c r="LLI111" s="88"/>
      <c r="LLJ111" s="88"/>
      <c r="LLK111" s="88"/>
      <c r="LLL111" s="88"/>
      <c r="LLM111" s="88"/>
      <c r="LLN111" s="88"/>
      <c r="LLO111" s="88"/>
      <c r="LLP111" s="88"/>
      <c r="LLQ111" s="88"/>
      <c r="LLR111" s="88"/>
      <c r="LLS111" s="88"/>
      <c r="LLT111" s="88"/>
      <c r="LLU111" s="88"/>
      <c r="LLV111" s="88"/>
      <c r="LLW111" s="88"/>
      <c r="LLX111" s="88"/>
      <c r="LLY111" s="88"/>
      <c r="LLZ111" s="88"/>
      <c r="LMA111" s="88"/>
      <c r="LMB111" s="88"/>
      <c r="LMC111" s="88"/>
      <c r="LMD111" s="88"/>
      <c r="LME111" s="88"/>
      <c r="LMF111" s="88"/>
      <c r="LMG111" s="88"/>
      <c r="LMH111" s="88"/>
      <c r="LMI111" s="88"/>
      <c r="LMJ111" s="88"/>
      <c r="LMK111" s="88"/>
      <c r="LML111" s="88"/>
      <c r="LMM111" s="88"/>
      <c r="LMN111" s="88"/>
      <c r="LMO111" s="88"/>
      <c r="LMP111" s="88"/>
      <c r="LMQ111" s="88"/>
      <c r="LMR111" s="88"/>
      <c r="LMS111" s="88"/>
      <c r="LMT111" s="88"/>
      <c r="LMU111" s="88"/>
      <c r="LMV111" s="88"/>
      <c r="LMW111" s="88"/>
      <c r="LMX111" s="88"/>
      <c r="LMY111" s="88"/>
      <c r="LMZ111" s="88"/>
      <c r="LNA111" s="88"/>
      <c r="LNB111" s="88"/>
      <c r="LNC111" s="88"/>
      <c r="LND111" s="88"/>
      <c r="LNE111" s="88"/>
      <c r="LNF111" s="88"/>
      <c r="LNG111" s="88"/>
      <c r="LNH111" s="88"/>
      <c r="LNI111" s="88"/>
      <c r="LNJ111" s="88"/>
      <c r="LNK111" s="88"/>
      <c r="LNL111" s="88"/>
      <c r="LNM111" s="88"/>
      <c r="LNN111" s="88"/>
      <c r="LNO111" s="88"/>
      <c r="LNP111" s="88"/>
      <c r="LNQ111" s="88"/>
      <c r="LNR111" s="88"/>
      <c r="LNS111" s="88"/>
      <c r="LNT111" s="88"/>
      <c r="LNU111" s="88"/>
      <c r="LNV111" s="88"/>
      <c r="LNW111" s="88"/>
      <c r="LNX111" s="88"/>
      <c r="LNY111" s="88"/>
      <c r="LNZ111" s="88"/>
      <c r="LOA111" s="88"/>
      <c r="LOB111" s="88"/>
      <c r="LOC111" s="88"/>
      <c r="LOD111" s="88"/>
      <c r="LOE111" s="88"/>
      <c r="LOF111" s="88"/>
      <c r="LOG111" s="88"/>
      <c r="LOH111" s="88"/>
      <c r="LOI111" s="88"/>
      <c r="LOJ111" s="88"/>
      <c r="LOK111" s="88"/>
      <c r="LOL111" s="88"/>
      <c r="LOM111" s="88"/>
      <c r="LON111" s="88"/>
      <c r="LOO111" s="88"/>
      <c r="LOP111" s="88"/>
      <c r="LOQ111" s="88"/>
      <c r="LOR111" s="88"/>
      <c r="LOS111" s="88"/>
      <c r="LOT111" s="88"/>
      <c r="LOU111" s="88"/>
      <c r="LOV111" s="88"/>
      <c r="LOW111" s="88"/>
      <c r="LOX111" s="88"/>
      <c r="LOY111" s="88"/>
      <c r="LOZ111" s="88"/>
      <c r="LPA111" s="88"/>
      <c r="LPB111" s="88"/>
      <c r="LPC111" s="88"/>
      <c r="LPD111" s="88"/>
      <c r="LPE111" s="88"/>
      <c r="LPF111" s="88"/>
      <c r="LPG111" s="88"/>
      <c r="LPH111" s="88"/>
      <c r="LPI111" s="88"/>
      <c r="LPJ111" s="88"/>
      <c r="LPK111" s="88"/>
      <c r="LPL111" s="88"/>
      <c r="LPM111" s="88"/>
      <c r="LPN111" s="88"/>
      <c r="LPO111" s="88"/>
      <c r="LPP111" s="88"/>
      <c r="LPQ111" s="88"/>
      <c r="LPR111" s="88"/>
      <c r="LPS111" s="88"/>
      <c r="LPT111" s="88"/>
      <c r="LPU111" s="88"/>
      <c r="LPV111" s="88"/>
      <c r="LPW111" s="88"/>
      <c r="LPX111" s="88"/>
      <c r="LPY111" s="88"/>
      <c r="LPZ111" s="88"/>
      <c r="LQA111" s="88"/>
      <c r="LQB111" s="88"/>
      <c r="LQC111" s="88"/>
      <c r="LQD111" s="88"/>
      <c r="LQE111" s="88"/>
      <c r="LQF111" s="88"/>
      <c r="LQG111" s="88"/>
      <c r="LQH111" s="88"/>
      <c r="LQI111" s="88"/>
      <c r="LQJ111" s="88"/>
      <c r="LQK111" s="88"/>
      <c r="LQL111" s="88"/>
      <c r="LQM111" s="88"/>
      <c r="LQN111" s="88"/>
      <c r="LQO111" s="88"/>
      <c r="LQP111" s="88"/>
      <c r="LQQ111" s="88"/>
      <c r="LQR111" s="88"/>
      <c r="LQS111" s="88"/>
      <c r="LQT111" s="88"/>
      <c r="LQU111" s="88"/>
      <c r="LQV111" s="88"/>
      <c r="LQW111" s="88"/>
      <c r="LQX111" s="88"/>
      <c r="LQY111" s="88"/>
      <c r="LQZ111" s="88"/>
      <c r="LRA111" s="88"/>
      <c r="LRB111" s="88"/>
      <c r="LRC111" s="88"/>
      <c r="LRD111" s="88"/>
      <c r="LRE111" s="88"/>
      <c r="LRF111" s="88"/>
      <c r="LRG111" s="88"/>
      <c r="LRH111" s="88"/>
      <c r="LRI111" s="88"/>
      <c r="LRJ111" s="88"/>
      <c r="LRK111" s="88"/>
      <c r="LRL111" s="88"/>
      <c r="LRM111" s="88"/>
      <c r="LRN111" s="88"/>
      <c r="LRO111" s="88"/>
      <c r="LRP111" s="88"/>
      <c r="LRQ111" s="88"/>
      <c r="LRR111" s="88"/>
      <c r="LRS111" s="88"/>
      <c r="LRT111" s="88"/>
      <c r="LRU111" s="88"/>
      <c r="LRV111" s="88"/>
      <c r="LRW111" s="88"/>
      <c r="LRX111" s="88"/>
      <c r="LRY111" s="88"/>
      <c r="LRZ111" s="88"/>
      <c r="LSA111" s="88"/>
      <c r="LSB111" s="88"/>
      <c r="LSC111" s="88"/>
      <c r="LSD111" s="88"/>
      <c r="LSE111" s="88"/>
      <c r="LSF111" s="88"/>
      <c r="LSG111" s="88"/>
      <c r="LSH111" s="88"/>
      <c r="LSI111" s="88"/>
      <c r="LSJ111" s="88"/>
      <c r="LSK111" s="88"/>
      <c r="LSL111" s="88"/>
      <c r="LSM111" s="88"/>
      <c r="LSN111" s="88"/>
      <c r="LSO111" s="88"/>
      <c r="LSP111" s="88"/>
      <c r="LSQ111" s="88"/>
      <c r="LSR111" s="88"/>
      <c r="LSS111" s="88"/>
      <c r="LST111" s="88"/>
      <c r="LSU111" s="88"/>
      <c r="LSV111" s="88"/>
      <c r="LSW111" s="88"/>
      <c r="LSX111" s="88"/>
      <c r="LSY111" s="88"/>
      <c r="LSZ111" s="88"/>
      <c r="LTA111" s="88"/>
      <c r="LTB111" s="88"/>
      <c r="LTC111" s="88"/>
      <c r="LTD111" s="88"/>
      <c r="LTE111" s="88"/>
      <c r="LTF111" s="88"/>
      <c r="LTG111" s="88"/>
      <c r="LTH111" s="88"/>
      <c r="LTI111" s="88"/>
      <c r="LTJ111" s="88"/>
      <c r="LTK111" s="88"/>
      <c r="LTL111" s="88"/>
      <c r="LTM111" s="88"/>
      <c r="LTN111" s="88"/>
      <c r="LTO111" s="88"/>
      <c r="LTP111" s="88"/>
      <c r="LTQ111" s="88"/>
      <c r="LTR111" s="88"/>
      <c r="LTS111" s="88"/>
      <c r="LTT111" s="88"/>
      <c r="LTU111" s="88"/>
      <c r="LTV111" s="88"/>
      <c r="LTW111" s="88"/>
      <c r="LTX111" s="88"/>
      <c r="LTY111" s="88"/>
      <c r="LTZ111" s="88"/>
      <c r="LUA111" s="88"/>
      <c r="LUB111" s="88"/>
      <c r="LUC111" s="88"/>
      <c r="LUD111" s="88"/>
      <c r="LUE111" s="88"/>
      <c r="LUF111" s="88"/>
      <c r="LUG111" s="88"/>
      <c r="LUH111" s="88"/>
      <c r="LUI111" s="88"/>
      <c r="LUJ111" s="88"/>
      <c r="LUK111" s="88"/>
      <c r="LUL111" s="88"/>
      <c r="LUM111" s="88"/>
      <c r="LUN111" s="88"/>
      <c r="LUO111" s="88"/>
      <c r="LUP111" s="88"/>
      <c r="LUQ111" s="88"/>
      <c r="LUR111" s="88"/>
      <c r="LUS111" s="88"/>
      <c r="LUT111" s="88"/>
      <c r="LUU111" s="88"/>
      <c r="LUV111" s="88"/>
      <c r="LUW111" s="88"/>
      <c r="LUX111" s="88"/>
      <c r="LUY111" s="88"/>
      <c r="LUZ111" s="88"/>
      <c r="LVA111" s="88"/>
      <c r="LVB111" s="88"/>
      <c r="LVC111" s="88"/>
      <c r="LVD111" s="88"/>
      <c r="LVE111" s="88"/>
      <c r="LVF111" s="88"/>
      <c r="LVG111" s="88"/>
      <c r="LVH111" s="88"/>
      <c r="LVI111" s="88"/>
      <c r="LVJ111" s="88"/>
      <c r="LVK111" s="88"/>
      <c r="LVL111" s="88"/>
      <c r="LVM111" s="88"/>
      <c r="LVN111" s="88"/>
      <c r="LVO111" s="88"/>
      <c r="LVP111" s="88"/>
      <c r="LVQ111" s="88"/>
      <c r="LVR111" s="88"/>
      <c r="LVS111" s="88"/>
      <c r="LVT111" s="88"/>
      <c r="LVU111" s="88"/>
      <c r="LVV111" s="88"/>
      <c r="LVW111" s="88"/>
      <c r="LVX111" s="88"/>
      <c r="LVY111" s="88"/>
      <c r="LVZ111" s="88"/>
      <c r="LWA111" s="88"/>
      <c r="LWB111" s="88"/>
      <c r="LWC111" s="88"/>
      <c r="LWD111" s="88"/>
      <c r="LWE111" s="88"/>
      <c r="LWF111" s="88"/>
      <c r="LWG111" s="88"/>
      <c r="LWH111" s="88"/>
      <c r="LWI111" s="88"/>
      <c r="LWJ111" s="88"/>
      <c r="LWK111" s="88"/>
      <c r="LWL111" s="88"/>
      <c r="LWM111" s="88"/>
      <c r="LWN111" s="88"/>
      <c r="LWO111" s="88"/>
      <c r="LWP111" s="88"/>
      <c r="LWQ111" s="88"/>
      <c r="LWR111" s="88"/>
      <c r="LWS111" s="88"/>
      <c r="LWT111" s="88"/>
      <c r="LWU111" s="88"/>
      <c r="LWV111" s="88"/>
      <c r="LWW111" s="88"/>
      <c r="LWX111" s="88"/>
      <c r="LWY111" s="88"/>
      <c r="LWZ111" s="88"/>
      <c r="LXA111" s="88"/>
      <c r="LXB111" s="88"/>
      <c r="LXC111" s="88"/>
      <c r="LXD111" s="88"/>
      <c r="LXE111" s="88"/>
      <c r="LXF111" s="88"/>
      <c r="LXG111" s="88"/>
      <c r="LXH111" s="88"/>
      <c r="LXI111" s="88"/>
      <c r="LXJ111" s="88"/>
      <c r="LXK111" s="88"/>
      <c r="LXL111" s="88"/>
      <c r="LXM111" s="88"/>
      <c r="LXN111" s="88"/>
      <c r="LXO111" s="88"/>
      <c r="LXP111" s="88"/>
      <c r="LXQ111" s="88"/>
      <c r="LXR111" s="88"/>
      <c r="LXS111" s="88"/>
      <c r="LXT111" s="88"/>
      <c r="LXU111" s="88"/>
      <c r="LXV111" s="88"/>
      <c r="LXW111" s="88"/>
      <c r="LXX111" s="88"/>
      <c r="LXY111" s="88"/>
      <c r="LXZ111" s="88"/>
      <c r="LYA111" s="88"/>
      <c r="LYB111" s="88"/>
      <c r="LYC111" s="88"/>
      <c r="LYD111" s="88"/>
      <c r="LYE111" s="88"/>
      <c r="LYF111" s="88"/>
      <c r="LYG111" s="88"/>
      <c r="LYH111" s="88"/>
      <c r="LYI111" s="88"/>
      <c r="LYJ111" s="88"/>
      <c r="LYK111" s="88"/>
      <c r="LYL111" s="88"/>
      <c r="LYM111" s="88"/>
      <c r="LYN111" s="88"/>
      <c r="LYO111" s="88"/>
      <c r="LYP111" s="88"/>
      <c r="LYQ111" s="88"/>
      <c r="LYR111" s="88"/>
      <c r="LYS111" s="88"/>
      <c r="LYT111" s="88"/>
      <c r="LYU111" s="88"/>
      <c r="LYV111" s="88"/>
      <c r="LYW111" s="88"/>
      <c r="LYX111" s="88"/>
      <c r="LYY111" s="88"/>
      <c r="LYZ111" s="88"/>
      <c r="LZA111" s="88"/>
      <c r="LZB111" s="88"/>
      <c r="LZC111" s="88"/>
      <c r="LZD111" s="88"/>
      <c r="LZE111" s="88"/>
      <c r="LZF111" s="88"/>
      <c r="LZG111" s="88"/>
      <c r="LZH111" s="88"/>
      <c r="LZI111" s="88"/>
      <c r="LZJ111" s="88"/>
      <c r="LZK111" s="88"/>
      <c r="LZL111" s="88"/>
      <c r="LZM111" s="88"/>
      <c r="LZN111" s="88"/>
      <c r="LZO111" s="88"/>
      <c r="LZP111" s="88"/>
      <c r="LZQ111" s="88"/>
      <c r="LZR111" s="88"/>
      <c r="LZS111" s="88"/>
      <c r="LZT111" s="88"/>
      <c r="LZU111" s="88"/>
      <c r="LZV111" s="88"/>
      <c r="LZW111" s="88"/>
      <c r="LZX111" s="88"/>
      <c r="LZY111" s="88"/>
      <c r="LZZ111" s="88"/>
      <c r="MAA111" s="88"/>
      <c r="MAB111" s="88"/>
      <c r="MAC111" s="88"/>
      <c r="MAD111" s="88"/>
      <c r="MAE111" s="88"/>
      <c r="MAF111" s="88"/>
      <c r="MAG111" s="88"/>
      <c r="MAH111" s="88"/>
      <c r="MAI111" s="88"/>
      <c r="MAJ111" s="88"/>
      <c r="MAK111" s="88"/>
      <c r="MAL111" s="88"/>
      <c r="MAM111" s="88"/>
      <c r="MAN111" s="88"/>
      <c r="MAO111" s="88"/>
      <c r="MAP111" s="88"/>
      <c r="MAQ111" s="88"/>
      <c r="MAR111" s="88"/>
      <c r="MAS111" s="88"/>
      <c r="MAT111" s="88"/>
      <c r="MAU111" s="88"/>
      <c r="MAV111" s="88"/>
      <c r="MAW111" s="88"/>
      <c r="MAX111" s="88"/>
      <c r="MAY111" s="88"/>
      <c r="MAZ111" s="88"/>
      <c r="MBA111" s="88"/>
      <c r="MBB111" s="88"/>
      <c r="MBC111" s="88"/>
      <c r="MBD111" s="88"/>
      <c r="MBE111" s="88"/>
      <c r="MBF111" s="88"/>
      <c r="MBG111" s="88"/>
      <c r="MBH111" s="88"/>
      <c r="MBI111" s="88"/>
      <c r="MBJ111" s="88"/>
      <c r="MBK111" s="88"/>
      <c r="MBL111" s="88"/>
      <c r="MBM111" s="88"/>
      <c r="MBN111" s="88"/>
      <c r="MBO111" s="88"/>
      <c r="MBP111" s="88"/>
      <c r="MBQ111" s="88"/>
      <c r="MBR111" s="88"/>
      <c r="MBS111" s="88"/>
      <c r="MBT111" s="88"/>
      <c r="MBU111" s="88"/>
      <c r="MBV111" s="88"/>
      <c r="MBW111" s="88"/>
      <c r="MBX111" s="88"/>
      <c r="MBY111" s="88"/>
      <c r="MBZ111" s="88"/>
      <c r="MCA111" s="88"/>
      <c r="MCB111" s="88"/>
      <c r="MCC111" s="88"/>
      <c r="MCD111" s="88"/>
      <c r="MCE111" s="88"/>
      <c r="MCF111" s="88"/>
      <c r="MCG111" s="88"/>
      <c r="MCH111" s="88"/>
      <c r="MCI111" s="88"/>
      <c r="MCJ111" s="88"/>
      <c r="MCK111" s="88"/>
      <c r="MCL111" s="88"/>
      <c r="MCM111" s="88"/>
      <c r="MCN111" s="88"/>
      <c r="MCO111" s="88"/>
      <c r="MCP111" s="88"/>
      <c r="MCQ111" s="88"/>
      <c r="MCR111" s="88"/>
      <c r="MCS111" s="88"/>
      <c r="MCT111" s="88"/>
      <c r="MCU111" s="88"/>
      <c r="MCV111" s="88"/>
      <c r="MCW111" s="88"/>
      <c r="MCX111" s="88"/>
      <c r="MCY111" s="88"/>
      <c r="MCZ111" s="88"/>
      <c r="MDA111" s="88"/>
      <c r="MDB111" s="88"/>
      <c r="MDC111" s="88"/>
      <c r="MDD111" s="88"/>
      <c r="MDE111" s="88"/>
      <c r="MDF111" s="88"/>
      <c r="MDG111" s="88"/>
      <c r="MDH111" s="88"/>
      <c r="MDI111" s="88"/>
      <c r="MDJ111" s="88"/>
      <c r="MDK111" s="88"/>
      <c r="MDL111" s="88"/>
      <c r="MDM111" s="88"/>
      <c r="MDN111" s="88"/>
      <c r="MDO111" s="88"/>
      <c r="MDP111" s="88"/>
      <c r="MDQ111" s="88"/>
      <c r="MDR111" s="88"/>
      <c r="MDS111" s="88"/>
      <c r="MDT111" s="88"/>
      <c r="MDU111" s="88"/>
      <c r="MDV111" s="88"/>
      <c r="MDW111" s="88"/>
      <c r="MDX111" s="88"/>
      <c r="MDY111" s="88"/>
      <c r="MDZ111" s="88"/>
      <c r="MEA111" s="88"/>
      <c r="MEB111" s="88"/>
      <c r="MEC111" s="88"/>
      <c r="MED111" s="88"/>
      <c r="MEE111" s="88"/>
      <c r="MEF111" s="88"/>
      <c r="MEG111" s="88"/>
      <c r="MEH111" s="88"/>
      <c r="MEI111" s="88"/>
      <c r="MEJ111" s="88"/>
      <c r="MEK111" s="88"/>
      <c r="MEL111" s="88"/>
      <c r="MEM111" s="88"/>
      <c r="MEN111" s="88"/>
      <c r="MEO111" s="88"/>
      <c r="MEP111" s="88"/>
      <c r="MEQ111" s="88"/>
      <c r="MER111" s="88"/>
      <c r="MES111" s="88"/>
      <c r="MET111" s="88"/>
      <c r="MEU111" s="88"/>
      <c r="MEV111" s="88"/>
      <c r="MEW111" s="88"/>
      <c r="MEX111" s="88"/>
      <c r="MEY111" s="88"/>
      <c r="MEZ111" s="88"/>
      <c r="MFA111" s="88"/>
      <c r="MFB111" s="88"/>
      <c r="MFC111" s="88"/>
      <c r="MFD111" s="88"/>
      <c r="MFE111" s="88"/>
      <c r="MFF111" s="88"/>
      <c r="MFG111" s="88"/>
      <c r="MFH111" s="88"/>
      <c r="MFI111" s="88"/>
      <c r="MFJ111" s="88"/>
      <c r="MFK111" s="88"/>
      <c r="MFL111" s="88"/>
      <c r="MFM111" s="88"/>
      <c r="MFN111" s="88"/>
      <c r="MFO111" s="88"/>
      <c r="MFP111" s="88"/>
      <c r="MFQ111" s="88"/>
      <c r="MFR111" s="88"/>
      <c r="MFS111" s="88"/>
      <c r="MFT111" s="88"/>
      <c r="MFU111" s="88"/>
      <c r="MFV111" s="88"/>
      <c r="MFW111" s="88"/>
      <c r="MFX111" s="88"/>
      <c r="MFY111" s="88"/>
      <c r="MFZ111" s="88"/>
      <c r="MGA111" s="88"/>
      <c r="MGB111" s="88"/>
      <c r="MGC111" s="88"/>
      <c r="MGD111" s="88"/>
      <c r="MGE111" s="88"/>
      <c r="MGF111" s="88"/>
      <c r="MGG111" s="88"/>
      <c r="MGH111" s="88"/>
      <c r="MGI111" s="88"/>
      <c r="MGJ111" s="88"/>
      <c r="MGK111" s="88"/>
      <c r="MGL111" s="88"/>
      <c r="MGM111" s="88"/>
      <c r="MGN111" s="88"/>
      <c r="MGO111" s="88"/>
      <c r="MGP111" s="88"/>
      <c r="MGQ111" s="88"/>
      <c r="MGR111" s="88"/>
      <c r="MGS111" s="88"/>
      <c r="MGT111" s="88"/>
      <c r="MGU111" s="88"/>
      <c r="MGV111" s="88"/>
      <c r="MGW111" s="88"/>
      <c r="MGX111" s="88"/>
      <c r="MGY111" s="88"/>
      <c r="MGZ111" s="88"/>
      <c r="MHA111" s="88"/>
      <c r="MHB111" s="88"/>
      <c r="MHC111" s="88"/>
      <c r="MHD111" s="88"/>
      <c r="MHE111" s="88"/>
      <c r="MHF111" s="88"/>
      <c r="MHG111" s="88"/>
      <c r="MHH111" s="88"/>
      <c r="MHI111" s="88"/>
      <c r="MHJ111" s="88"/>
      <c r="MHK111" s="88"/>
      <c r="MHL111" s="88"/>
      <c r="MHM111" s="88"/>
      <c r="MHN111" s="88"/>
      <c r="MHO111" s="88"/>
      <c r="MHP111" s="88"/>
      <c r="MHQ111" s="88"/>
      <c r="MHR111" s="88"/>
      <c r="MHS111" s="88"/>
      <c r="MHT111" s="88"/>
      <c r="MHU111" s="88"/>
      <c r="MHV111" s="88"/>
      <c r="MHW111" s="88"/>
      <c r="MHX111" s="88"/>
      <c r="MHY111" s="88"/>
      <c r="MHZ111" s="88"/>
      <c r="MIA111" s="88"/>
      <c r="MIB111" s="88"/>
      <c r="MIC111" s="88"/>
      <c r="MID111" s="88"/>
      <c r="MIE111" s="88"/>
      <c r="MIF111" s="88"/>
      <c r="MIG111" s="88"/>
      <c r="MIH111" s="88"/>
      <c r="MII111" s="88"/>
      <c r="MIJ111" s="88"/>
      <c r="MIK111" s="88"/>
      <c r="MIL111" s="88"/>
      <c r="MIM111" s="88"/>
      <c r="MIN111" s="88"/>
      <c r="MIO111" s="88"/>
      <c r="MIP111" s="88"/>
      <c r="MIQ111" s="88"/>
      <c r="MIR111" s="88"/>
      <c r="MIS111" s="88"/>
      <c r="MIT111" s="88"/>
      <c r="MIU111" s="88"/>
      <c r="MIV111" s="88"/>
      <c r="MIW111" s="88"/>
      <c r="MIX111" s="88"/>
      <c r="MIY111" s="88"/>
      <c r="MIZ111" s="88"/>
      <c r="MJA111" s="88"/>
      <c r="MJB111" s="88"/>
      <c r="MJC111" s="88"/>
      <c r="MJD111" s="88"/>
      <c r="MJE111" s="88"/>
      <c r="MJF111" s="88"/>
      <c r="MJG111" s="88"/>
      <c r="MJH111" s="88"/>
      <c r="MJI111" s="88"/>
      <c r="MJJ111" s="88"/>
      <c r="MJK111" s="88"/>
      <c r="MJL111" s="88"/>
      <c r="MJM111" s="88"/>
      <c r="MJN111" s="88"/>
      <c r="MJO111" s="88"/>
      <c r="MJP111" s="88"/>
      <c r="MJQ111" s="88"/>
      <c r="MJR111" s="88"/>
      <c r="MJS111" s="88"/>
      <c r="MJT111" s="88"/>
      <c r="MJU111" s="88"/>
      <c r="MJV111" s="88"/>
      <c r="MJW111" s="88"/>
      <c r="MJX111" s="88"/>
      <c r="MJY111" s="88"/>
      <c r="MJZ111" s="88"/>
      <c r="MKA111" s="88"/>
      <c r="MKB111" s="88"/>
      <c r="MKC111" s="88"/>
      <c r="MKD111" s="88"/>
      <c r="MKE111" s="88"/>
      <c r="MKF111" s="88"/>
      <c r="MKG111" s="88"/>
      <c r="MKH111" s="88"/>
      <c r="MKI111" s="88"/>
      <c r="MKJ111" s="88"/>
      <c r="MKK111" s="88"/>
      <c r="MKL111" s="88"/>
      <c r="MKM111" s="88"/>
      <c r="MKN111" s="88"/>
      <c r="MKO111" s="88"/>
      <c r="MKP111" s="88"/>
      <c r="MKQ111" s="88"/>
      <c r="MKR111" s="88"/>
      <c r="MKS111" s="88"/>
      <c r="MKT111" s="88"/>
      <c r="MKU111" s="88"/>
      <c r="MKV111" s="88"/>
      <c r="MKW111" s="88"/>
      <c r="MKX111" s="88"/>
      <c r="MKY111" s="88"/>
      <c r="MKZ111" s="88"/>
      <c r="MLA111" s="88"/>
      <c r="MLB111" s="88"/>
      <c r="MLC111" s="88"/>
      <c r="MLD111" s="88"/>
      <c r="MLE111" s="88"/>
      <c r="MLF111" s="88"/>
      <c r="MLG111" s="88"/>
      <c r="MLH111" s="88"/>
      <c r="MLI111" s="88"/>
      <c r="MLJ111" s="88"/>
      <c r="MLK111" s="88"/>
      <c r="MLL111" s="88"/>
      <c r="MLM111" s="88"/>
      <c r="MLN111" s="88"/>
      <c r="MLO111" s="88"/>
      <c r="MLP111" s="88"/>
      <c r="MLQ111" s="88"/>
      <c r="MLR111" s="88"/>
      <c r="MLS111" s="88"/>
      <c r="MLT111" s="88"/>
      <c r="MLU111" s="88"/>
      <c r="MLV111" s="88"/>
      <c r="MLW111" s="88"/>
      <c r="MLX111" s="88"/>
      <c r="MLY111" s="88"/>
      <c r="MLZ111" s="88"/>
      <c r="MMA111" s="88"/>
      <c r="MMB111" s="88"/>
      <c r="MMC111" s="88"/>
      <c r="MMD111" s="88"/>
      <c r="MME111" s="88"/>
      <c r="MMF111" s="88"/>
      <c r="MMG111" s="88"/>
      <c r="MMH111" s="88"/>
      <c r="MMI111" s="88"/>
      <c r="MMJ111" s="88"/>
      <c r="MMK111" s="88"/>
      <c r="MML111" s="88"/>
      <c r="MMM111" s="88"/>
      <c r="MMN111" s="88"/>
      <c r="MMO111" s="88"/>
      <c r="MMP111" s="88"/>
      <c r="MMQ111" s="88"/>
      <c r="MMR111" s="88"/>
      <c r="MMS111" s="88"/>
      <c r="MMT111" s="88"/>
      <c r="MMU111" s="88"/>
      <c r="MMV111" s="88"/>
      <c r="MMW111" s="88"/>
      <c r="MMX111" s="88"/>
      <c r="MMY111" s="88"/>
      <c r="MMZ111" s="88"/>
      <c r="MNA111" s="88"/>
      <c r="MNB111" s="88"/>
      <c r="MNC111" s="88"/>
      <c r="MND111" s="88"/>
      <c r="MNE111" s="88"/>
      <c r="MNF111" s="88"/>
      <c r="MNG111" s="88"/>
      <c r="MNH111" s="88"/>
      <c r="MNI111" s="88"/>
      <c r="MNJ111" s="88"/>
      <c r="MNK111" s="88"/>
      <c r="MNL111" s="88"/>
      <c r="MNM111" s="88"/>
      <c r="MNN111" s="88"/>
      <c r="MNO111" s="88"/>
      <c r="MNP111" s="88"/>
      <c r="MNQ111" s="88"/>
      <c r="MNR111" s="88"/>
      <c r="MNS111" s="88"/>
      <c r="MNT111" s="88"/>
      <c r="MNU111" s="88"/>
      <c r="MNV111" s="88"/>
      <c r="MNW111" s="88"/>
      <c r="MNX111" s="88"/>
      <c r="MNY111" s="88"/>
      <c r="MNZ111" s="88"/>
      <c r="MOA111" s="88"/>
      <c r="MOB111" s="88"/>
      <c r="MOC111" s="88"/>
      <c r="MOD111" s="88"/>
      <c r="MOE111" s="88"/>
      <c r="MOF111" s="88"/>
      <c r="MOG111" s="88"/>
      <c r="MOH111" s="88"/>
      <c r="MOI111" s="88"/>
      <c r="MOJ111" s="88"/>
      <c r="MOK111" s="88"/>
      <c r="MOL111" s="88"/>
      <c r="MOM111" s="88"/>
      <c r="MON111" s="88"/>
      <c r="MOO111" s="88"/>
      <c r="MOP111" s="88"/>
      <c r="MOQ111" s="88"/>
      <c r="MOR111" s="88"/>
      <c r="MOS111" s="88"/>
      <c r="MOT111" s="88"/>
      <c r="MOU111" s="88"/>
      <c r="MOV111" s="88"/>
      <c r="MOW111" s="88"/>
      <c r="MOX111" s="88"/>
      <c r="MOY111" s="88"/>
      <c r="MOZ111" s="88"/>
      <c r="MPA111" s="88"/>
      <c r="MPB111" s="88"/>
      <c r="MPC111" s="88"/>
      <c r="MPD111" s="88"/>
      <c r="MPE111" s="88"/>
      <c r="MPF111" s="88"/>
      <c r="MPG111" s="88"/>
      <c r="MPH111" s="88"/>
      <c r="MPI111" s="88"/>
      <c r="MPJ111" s="88"/>
      <c r="MPK111" s="88"/>
      <c r="MPL111" s="88"/>
      <c r="MPM111" s="88"/>
      <c r="MPN111" s="88"/>
      <c r="MPO111" s="88"/>
      <c r="MPP111" s="88"/>
      <c r="MPQ111" s="88"/>
      <c r="MPR111" s="88"/>
      <c r="MPS111" s="88"/>
      <c r="MPT111" s="88"/>
      <c r="MPU111" s="88"/>
      <c r="MPV111" s="88"/>
      <c r="MPW111" s="88"/>
      <c r="MPX111" s="88"/>
      <c r="MPY111" s="88"/>
      <c r="MPZ111" s="88"/>
      <c r="MQA111" s="88"/>
      <c r="MQB111" s="88"/>
      <c r="MQC111" s="88"/>
      <c r="MQD111" s="88"/>
      <c r="MQE111" s="88"/>
      <c r="MQF111" s="88"/>
      <c r="MQG111" s="88"/>
      <c r="MQH111" s="88"/>
      <c r="MQI111" s="88"/>
      <c r="MQJ111" s="88"/>
      <c r="MQK111" s="88"/>
      <c r="MQL111" s="88"/>
      <c r="MQM111" s="88"/>
      <c r="MQN111" s="88"/>
      <c r="MQO111" s="88"/>
      <c r="MQP111" s="88"/>
      <c r="MQQ111" s="88"/>
      <c r="MQR111" s="88"/>
      <c r="MQS111" s="88"/>
      <c r="MQT111" s="88"/>
      <c r="MQU111" s="88"/>
      <c r="MQV111" s="88"/>
      <c r="MQW111" s="88"/>
      <c r="MQX111" s="88"/>
      <c r="MQY111" s="88"/>
      <c r="MQZ111" s="88"/>
      <c r="MRA111" s="88"/>
      <c r="MRB111" s="88"/>
      <c r="MRC111" s="88"/>
      <c r="MRD111" s="88"/>
      <c r="MRE111" s="88"/>
      <c r="MRF111" s="88"/>
      <c r="MRG111" s="88"/>
      <c r="MRH111" s="88"/>
      <c r="MRI111" s="88"/>
      <c r="MRJ111" s="88"/>
      <c r="MRK111" s="88"/>
      <c r="MRL111" s="88"/>
      <c r="MRM111" s="88"/>
      <c r="MRN111" s="88"/>
      <c r="MRO111" s="88"/>
      <c r="MRP111" s="88"/>
      <c r="MRQ111" s="88"/>
      <c r="MRR111" s="88"/>
      <c r="MRS111" s="88"/>
      <c r="MRT111" s="88"/>
      <c r="MRU111" s="88"/>
      <c r="MRV111" s="88"/>
      <c r="MRW111" s="88"/>
      <c r="MRX111" s="88"/>
      <c r="MRY111" s="88"/>
      <c r="MRZ111" s="88"/>
      <c r="MSA111" s="88"/>
      <c r="MSB111" s="88"/>
      <c r="MSC111" s="88"/>
      <c r="MSD111" s="88"/>
      <c r="MSE111" s="88"/>
      <c r="MSF111" s="88"/>
      <c r="MSG111" s="88"/>
      <c r="MSH111" s="88"/>
      <c r="MSI111" s="88"/>
      <c r="MSJ111" s="88"/>
      <c r="MSK111" s="88"/>
      <c r="MSL111" s="88"/>
      <c r="MSM111" s="88"/>
      <c r="MSN111" s="88"/>
      <c r="MSO111" s="88"/>
      <c r="MSP111" s="88"/>
      <c r="MSQ111" s="88"/>
      <c r="MSR111" s="88"/>
      <c r="MSS111" s="88"/>
      <c r="MST111" s="88"/>
      <c r="MSU111" s="88"/>
      <c r="MSV111" s="88"/>
      <c r="MSW111" s="88"/>
      <c r="MSX111" s="88"/>
      <c r="MSY111" s="88"/>
      <c r="MSZ111" s="88"/>
      <c r="MTA111" s="88"/>
      <c r="MTB111" s="88"/>
      <c r="MTC111" s="88"/>
      <c r="MTD111" s="88"/>
      <c r="MTE111" s="88"/>
      <c r="MTF111" s="88"/>
      <c r="MTG111" s="88"/>
      <c r="MTH111" s="88"/>
      <c r="MTI111" s="88"/>
      <c r="MTJ111" s="88"/>
      <c r="MTK111" s="88"/>
      <c r="MTL111" s="88"/>
      <c r="MTM111" s="88"/>
      <c r="MTN111" s="88"/>
      <c r="MTO111" s="88"/>
      <c r="MTP111" s="88"/>
      <c r="MTQ111" s="88"/>
      <c r="MTR111" s="88"/>
      <c r="MTS111" s="88"/>
      <c r="MTT111" s="88"/>
      <c r="MTU111" s="88"/>
      <c r="MTV111" s="88"/>
      <c r="MTW111" s="88"/>
      <c r="MTX111" s="88"/>
      <c r="MTY111" s="88"/>
      <c r="MTZ111" s="88"/>
      <c r="MUA111" s="88"/>
      <c r="MUB111" s="88"/>
      <c r="MUC111" s="88"/>
      <c r="MUD111" s="88"/>
      <c r="MUE111" s="88"/>
      <c r="MUF111" s="88"/>
      <c r="MUG111" s="88"/>
      <c r="MUH111" s="88"/>
      <c r="MUI111" s="88"/>
      <c r="MUJ111" s="88"/>
      <c r="MUK111" s="88"/>
      <c r="MUL111" s="88"/>
      <c r="MUM111" s="88"/>
      <c r="MUN111" s="88"/>
      <c r="MUO111" s="88"/>
      <c r="MUP111" s="88"/>
      <c r="MUQ111" s="88"/>
      <c r="MUR111" s="88"/>
      <c r="MUS111" s="88"/>
      <c r="MUT111" s="88"/>
      <c r="MUU111" s="88"/>
      <c r="MUV111" s="88"/>
      <c r="MUW111" s="88"/>
      <c r="MUX111" s="88"/>
      <c r="MUY111" s="88"/>
      <c r="MUZ111" s="88"/>
      <c r="MVA111" s="88"/>
      <c r="MVB111" s="88"/>
      <c r="MVC111" s="88"/>
      <c r="MVD111" s="88"/>
      <c r="MVE111" s="88"/>
      <c r="MVF111" s="88"/>
      <c r="MVG111" s="88"/>
      <c r="MVH111" s="88"/>
      <c r="MVI111" s="88"/>
      <c r="MVJ111" s="88"/>
      <c r="MVK111" s="88"/>
      <c r="MVL111" s="88"/>
      <c r="MVM111" s="88"/>
      <c r="MVN111" s="88"/>
      <c r="MVO111" s="88"/>
      <c r="MVP111" s="88"/>
      <c r="MVQ111" s="88"/>
      <c r="MVR111" s="88"/>
      <c r="MVS111" s="88"/>
      <c r="MVT111" s="88"/>
      <c r="MVU111" s="88"/>
      <c r="MVV111" s="88"/>
      <c r="MVW111" s="88"/>
      <c r="MVX111" s="88"/>
      <c r="MVY111" s="88"/>
      <c r="MVZ111" s="88"/>
      <c r="MWA111" s="88"/>
      <c r="MWB111" s="88"/>
      <c r="MWC111" s="88"/>
      <c r="MWD111" s="88"/>
      <c r="MWE111" s="88"/>
      <c r="MWF111" s="88"/>
      <c r="MWG111" s="88"/>
      <c r="MWH111" s="88"/>
      <c r="MWI111" s="88"/>
      <c r="MWJ111" s="88"/>
      <c r="MWK111" s="88"/>
      <c r="MWL111" s="88"/>
      <c r="MWM111" s="88"/>
      <c r="MWN111" s="88"/>
      <c r="MWO111" s="88"/>
      <c r="MWP111" s="88"/>
      <c r="MWQ111" s="88"/>
      <c r="MWR111" s="88"/>
      <c r="MWS111" s="88"/>
      <c r="MWT111" s="88"/>
      <c r="MWU111" s="88"/>
      <c r="MWV111" s="88"/>
      <c r="MWW111" s="88"/>
      <c r="MWX111" s="88"/>
      <c r="MWY111" s="88"/>
      <c r="MWZ111" s="88"/>
      <c r="MXA111" s="88"/>
      <c r="MXB111" s="88"/>
      <c r="MXC111" s="88"/>
      <c r="MXD111" s="88"/>
      <c r="MXE111" s="88"/>
      <c r="MXF111" s="88"/>
      <c r="MXG111" s="88"/>
      <c r="MXH111" s="88"/>
      <c r="MXI111" s="88"/>
      <c r="MXJ111" s="88"/>
      <c r="MXK111" s="88"/>
      <c r="MXL111" s="88"/>
      <c r="MXM111" s="88"/>
      <c r="MXN111" s="88"/>
      <c r="MXO111" s="88"/>
      <c r="MXP111" s="88"/>
      <c r="MXQ111" s="88"/>
      <c r="MXR111" s="88"/>
      <c r="MXS111" s="88"/>
      <c r="MXT111" s="88"/>
      <c r="MXU111" s="88"/>
      <c r="MXV111" s="88"/>
      <c r="MXW111" s="88"/>
      <c r="MXX111" s="88"/>
      <c r="MXY111" s="88"/>
      <c r="MXZ111" s="88"/>
      <c r="MYA111" s="88"/>
      <c r="MYB111" s="88"/>
      <c r="MYC111" s="88"/>
      <c r="MYD111" s="88"/>
      <c r="MYE111" s="88"/>
      <c r="MYF111" s="88"/>
      <c r="MYG111" s="88"/>
      <c r="MYH111" s="88"/>
      <c r="MYI111" s="88"/>
      <c r="MYJ111" s="88"/>
      <c r="MYK111" s="88"/>
      <c r="MYL111" s="88"/>
      <c r="MYM111" s="88"/>
      <c r="MYN111" s="88"/>
      <c r="MYO111" s="88"/>
      <c r="MYP111" s="88"/>
      <c r="MYQ111" s="88"/>
      <c r="MYR111" s="88"/>
      <c r="MYS111" s="88"/>
      <c r="MYT111" s="88"/>
      <c r="MYU111" s="88"/>
      <c r="MYV111" s="88"/>
      <c r="MYW111" s="88"/>
      <c r="MYX111" s="88"/>
      <c r="MYY111" s="88"/>
      <c r="MYZ111" s="88"/>
      <c r="MZA111" s="88"/>
      <c r="MZB111" s="88"/>
      <c r="MZC111" s="88"/>
      <c r="MZD111" s="88"/>
      <c r="MZE111" s="88"/>
      <c r="MZF111" s="88"/>
      <c r="MZG111" s="88"/>
      <c r="MZH111" s="88"/>
      <c r="MZI111" s="88"/>
      <c r="MZJ111" s="88"/>
      <c r="MZK111" s="88"/>
      <c r="MZL111" s="88"/>
      <c r="MZM111" s="88"/>
      <c r="MZN111" s="88"/>
      <c r="MZO111" s="88"/>
      <c r="MZP111" s="88"/>
      <c r="MZQ111" s="88"/>
      <c r="MZR111" s="88"/>
      <c r="MZS111" s="88"/>
      <c r="MZT111" s="88"/>
      <c r="MZU111" s="88"/>
      <c r="MZV111" s="88"/>
      <c r="MZW111" s="88"/>
      <c r="MZX111" s="88"/>
      <c r="MZY111" s="88"/>
      <c r="MZZ111" s="88"/>
      <c r="NAA111" s="88"/>
      <c r="NAB111" s="88"/>
      <c r="NAC111" s="88"/>
      <c r="NAD111" s="88"/>
      <c r="NAE111" s="88"/>
      <c r="NAF111" s="88"/>
      <c r="NAG111" s="88"/>
      <c r="NAH111" s="88"/>
      <c r="NAI111" s="88"/>
      <c r="NAJ111" s="88"/>
      <c r="NAK111" s="88"/>
      <c r="NAL111" s="88"/>
      <c r="NAM111" s="88"/>
      <c r="NAN111" s="88"/>
      <c r="NAO111" s="88"/>
      <c r="NAP111" s="88"/>
      <c r="NAQ111" s="88"/>
      <c r="NAR111" s="88"/>
      <c r="NAS111" s="88"/>
      <c r="NAT111" s="88"/>
      <c r="NAU111" s="88"/>
      <c r="NAV111" s="88"/>
      <c r="NAW111" s="88"/>
      <c r="NAX111" s="88"/>
      <c r="NAY111" s="88"/>
      <c r="NAZ111" s="88"/>
      <c r="NBA111" s="88"/>
      <c r="NBB111" s="88"/>
      <c r="NBC111" s="88"/>
      <c r="NBD111" s="88"/>
      <c r="NBE111" s="88"/>
      <c r="NBF111" s="88"/>
      <c r="NBG111" s="88"/>
      <c r="NBH111" s="88"/>
      <c r="NBI111" s="88"/>
      <c r="NBJ111" s="88"/>
      <c r="NBK111" s="88"/>
      <c r="NBL111" s="88"/>
      <c r="NBM111" s="88"/>
      <c r="NBN111" s="88"/>
      <c r="NBO111" s="88"/>
      <c r="NBP111" s="88"/>
      <c r="NBQ111" s="88"/>
      <c r="NBR111" s="88"/>
      <c r="NBS111" s="88"/>
      <c r="NBT111" s="88"/>
      <c r="NBU111" s="88"/>
      <c r="NBV111" s="88"/>
      <c r="NBW111" s="88"/>
      <c r="NBX111" s="88"/>
      <c r="NBY111" s="88"/>
      <c r="NBZ111" s="88"/>
      <c r="NCA111" s="88"/>
      <c r="NCB111" s="88"/>
      <c r="NCC111" s="88"/>
      <c r="NCD111" s="88"/>
      <c r="NCE111" s="88"/>
      <c r="NCF111" s="88"/>
      <c r="NCG111" s="88"/>
      <c r="NCH111" s="88"/>
      <c r="NCI111" s="88"/>
      <c r="NCJ111" s="88"/>
      <c r="NCK111" s="88"/>
      <c r="NCL111" s="88"/>
      <c r="NCM111" s="88"/>
      <c r="NCN111" s="88"/>
      <c r="NCO111" s="88"/>
      <c r="NCP111" s="88"/>
      <c r="NCQ111" s="88"/>
      <c r="NCR111" s="88"/>
      <c r="NCS111" s="88"/>
      <c r="NCT111" s="88"/>
      <c r="NCU111" s="88"/>
      <c r="NCV111" s="88"/>
      <c r="NCW111" s="88"/>
      <c r="NCX111" s="88"/>
      <c r="NCY111" s="88"/>
      <c r="NCZ111" s="88"/>
      <c r="NDA111" s="88"/>
      <c r="NDB111" s="88"/>
      <c r="NDC111" s="88"/>
      <c r="NDD111" s="88"/>
      <c r="NDE111" s="88"/>
      <c r="NDF111" s="88"/>
      <c r="NDG111" s="88"/>
      <c r="NDH111" s="88"/>
      <c r="NDI111" s="88"/>
      <c r="NDJ111" s="88"/>
      <c r="NDK111" s="88"/>
      <c r="NDL111" s="88"/>
      <c r="NDM111" s="88"/>
      <c r="NDN111" s="88"/>
      <c r="NDO111" s="88"/>
      <c r="NDP111" s="88"/>
      <c r="NDQ111" s="88"/>
      <c r="NDR111" s="88"/>
      <c r="NDS111" s="88"/>
      <c r="NDT111" s="88"/>
      <c r="NDU111" s="88"/>
      <c r="NDV111" s="88"/>
      <c r="NDW111" s="88"/>
      <c r="NDX111" s="88"/>
      <c r="NDY111" s="88"/>
      <c r="NDZ111" s="88"/>
      <c r="NEA111" s="88"/>
      <c r="NEB111" s="88"/>
      <c r="NEC111" s="88"/>
      <c r="NED111" s="88"/>
      <c r="NEE111" s="88"/>
      <c r="NEF111" s="88"/>
      <c r="NEG111" s="88"/>
      <c r="NEH111" s="88"/>
      <c r="NEI111" s="88"/>
      <c r="NEJ111" s="88"/>
      <c r="NEK111" s="88"/>
      <c r="NEL111" s="88"/>
      <c r="NEM111" s="88"/>
      <c r="NEN111" s="88"/>
      <c r="NEO111" s="88"/>
      <c r="NEP111" s="88"/>
      <c r="NEQ111" s="88"/>
      <c r="NER111" s="88"/>
      <c r="NES111" s="88"/>
      <c r="NET111" s="88"/>
      <c r="NEU111" s="88"/>
      <c r="NEV111" s="88"/>
      <c r="NEW111" s="88"/>
      <c r="NEX111" s="88"/>
      <c r="NEY111" s="88"/>
      <c r="NEZ111" s="88"/>
      <c r="NFA111" s="88"/>
      <c r="NFB111" s="88"/>
      <c r="NFC111" s="88"/>
      <c r="NFD111" s="88"/>
      <c r="NFE111" s="88"/>
      <c r="NFF111" s="88"/>
      <c r="NFG111" s="88"/>
      <c r="NFH111" s="88"/>
      <c r="NFI111" s="88"/>
      <c r="NFJ111" s="88"/>
      <c r="NFK111" s="88"/>
      <c r="NFL111" s="88"/>
      <c r="NFM111" s="88"/>
      <c r="NFN111" s="88"/>
      <c r="NFO111" s="88"/>
      <c r="NFP111" s="88"/>
      <c r="NFQ111" s="88"/>
      <c r="NFR111" s="88"/>
      <c r="NFS111" s="88"/>
      <c r="NFT111" s="88"/>
      <c r="NFU111" s="88"/>
      <c r="NFV111" s="88"/>
      <c r="NFW111" s="88"/>
      <c r="NFX111" s="88"/>
      <c r="NFY111" s="88"/>
      <c r="NFZ111" s="88"/>
      <c r="NGA111" s="88"/>
      <c r="NGB111" s="88"/>
      <c r="NGC111" s="88"/>
      <c r="NGD111" s="88"/>
      <c r="NGE111" s="88"/>
      <c r="NGF111" s="88"/>
      <c r="NGG111" s="88"/>
      <c r="NGH111" s="88"/>
      <c r="NGI111" s="88"/>
      <c r="NGJ111" s="88"/>
      <c r="NGK111" s="88"/>
      <c r="NGL111" s="88"/>
      <c r="NGM111" s="88"/>
      <c r="NGN111" s="88"/>
      <c r="NGO111" s="88"/>
      <c r="NGP111" s="88"/>
      <c r="NGQ111" s="88"/>
      <c r="NGR111" s="88"/>
      <c r="NGS111" s="88"/>
      <c r="NGT111" s="88"/>
      <c r="NGU111" s="88"/>
      <c r="NGV111" s="88"/>
      <c r="NGW111" s="88"/>
      <c r="NGX111" s="88"/>
      <c r="NGY111" s="88"/>
      <c r="NGZ111" s="88"/>
      <c r="NHA111" s="88"/>
      <c r="NHB111" s="88"/>
      <c r="NHC111" s="88"/>
      <c r="NHD111" s="88"/>
      <c r="NHE111" s="88"/>
      <c r="NHF111" s="88"/>
      <c r="NHG111" s="88"/>
      <c r="NHH111" s="88"/>
      <c r="NHI111" s="88"/>
      <c r="NHJ111" s="88"/>
      <c r="NHK111" s="88"/>
      <c r="NHL111" s="88"/>
      <c r="NHM111" s="88"/>
      <c r="NHN111" s="88"/>
      <c r="NHO111" s="88"/>
      <c r="NHP111" s="88"/>
      <c r="NHQ111" s="88"/>
      <c r="NHR111" s="88"/>
      <c r="NHS111" s="88"/>
      <c r="NHT111" s="88"/>
      <c r="NHU111" s="88"/>
      <c r="NHV111" s="88"/>
      <c r="NHW111" s="88"/>
      <c r="NHX111" s="88"/>
      <c r="NHY111" s="88"/>
      <c r="NHZ111" s="88"/>
      <c r="NIA111" s="88"/>
      <c r="NIB111" s="88"/>
      <c r="NIC111" s="88"/>
      <c r="NID111" s="88"/>
      <c r="NIE111" s="88"/>
      <c r="NIF111" s="88"/>
      <c r="NIG111" s="88"/>
      <c r="NIH111" s="88"/>
      <c r="NII111" s="88"/>
      <c r="NIJ111" s="88"/>
      <c r="NIK111" s="88"/>
      <c r="NIL111" s="88"/>
      <c r="NIM111" s="88"/>
      <c r="NIN111" s="88"/>
      <c r="NIO111" s="88"/>
      <c r="NIP111" s="88"/>
      <c r="NIQ111" s="88"/>
      <c r="NIR111" s="88"/>
      <c r="NIS111" s="88"/>
      <c r="NIT111" s="88"/>
      <c r="NIU111" s="88"/>
      <c r="NIV111" s="88"/>
      <c r="NIW111" s="88"/>
      <c r="NIX111" s="88"/>
      <c r="NIY111" s="88"/>
      <c r="NIZ111" s="88"/>
      <c r="NJA111" s="88"/>
      <c r="NJB111" s="88"/>
      <c r="NJC111" s="88"/>
      <c r="NJD111" s="88"/>
      <c r="NJE111" s="88"/>
      <c r="NJF111" s="88"/>
      <c r="NJG111" s="88"/>
      <c r="NJH111" s="88"/>
      <c r="NJI111" s="88"/>
      <c r="NJJ111" s="88"/>
      <c r="NJK111" s="88"/>
      <c r="NJL111" s="88"/>
      <c r="NJM111" s="88"/>
      <c r="NJN111" s="88"/>
      <c r="NJO111" s="88"/>
      <c r="NJP111" s="88"/>
      <c r="NJQ111" s="88"/>
      <c r="NJR111" s="88"/>
      <c r="NJS111" s="88"/>
      <c r="NJT111" s="88"/>
      <c r="NJU111" s="88"/>
      <c r="NJV111" s="88"/>
      <c r="NJW111" s="88"/>
      <c r="NJX111" s="88"/>
      <c r="NJY111" s="88"/>
      <c r="NJZ111" s="88"/>
      <c r="NKA111" s="88"/>
      <c r="NKB111" s="88"/>
      <c r="NKC111" s="88"/>
      <c r="NKD111" s="88"/>
      <c r="NKE111" s="88"/>
      <c r="NKF111" s="88"/>
      <c r="NKG111" s="88"/>
      <c r="NKH111" s="88"/>
      <c r="NKI111" s="88"/>
      <c r="NKJ111" s="88"/>
      <c r="NKK111" s="88"/>
      <c r="NKL111" s="88"/>
      <c r="NKM111" s="88"/>
      <c r="NKN111" s="88"/>
      <c r="NKO111" s="88"/>
      <c r="NKP111" s="88"/>
      <c r="NKQ111" s="88"/>
      <c r="NKR111" s="88"/>
      <c r="NKS111" s="88"/>
      <c r="NKT111" s="88"/>
      <c r="NKU111" s="88"/>
      <c r="NKV111" s="88"/>
      <c r="NKW111" s="88"/>
      <c r="NKX111" s="88"/>
      <c r="NKY111" s="88"/>
      <c r="NKZ111" s="88"/>
      <c r="NLA111" s="88"/>
      <c r="NLB111" s="88"/>
      <c r="NLC111" s="88"/>
      <c r="NLD111" s="88"/>
      <c r="NLE111" s="88"/>
      <c r="NLF111" s="88"/>
      <c r="NLG111" s="88"/>
      <c r="NLH111" s="88"/>
      <c r="NLI111" s="88"/>
      <c r="NLJ111" s="88"/>
      <c r="NLK111" s="88"/>
      <c r="NLL111" s="88"/>
      <c r="NLM111" s="88"/>
      <c r="NLN111" s="88"/>
      <c r="NLO111" s="88"/>
      <c r="NLP111" s="88"/>
      <c r="NLQ111" s="88"/>
      <c r="NLR111" s="88"/>
      <c r="NLS111" s="88"/>
      <c r="NLT111" s="88"/>
      <c r="NLU111" s="88"/>
      <c r="NLV111" s="88"/>
      <c r="NLW111" s="88"/>
      <c r="NLX111" s="88"/>
      <c r="NLY111" s="88"/>
      <c r="NLZ111" s="88"/>
      <c r="NMA111" s="88"/>
      <c r="NMB111" s="88"/>
      <c r="NMC111" s="88"/>
      <c r="NMD111" s="88"/>
      <c r="NME111" s="88"/>
      <c r="NMF111" s="88"/>
      <c r="NMG111" s="88"/>
      <c r="NMH111" s="88"/>
      <c r="NMI111" s="88"/>
      <c r="NMJ111" s="88"/>
      <c r="NMK111" s="88"/>
      <c r="NML111" s="88"/>
      <c r="NMM111" s="88"/>
      <c r="NMN111" s="88"/>
      <c r="NMO111" s="88"/>
      <c r="NMP111" s="88"/>
      <c r="NMQ111" s="88"/>
      <c r="NMR111" s="88"/>
      <c r="NMS111" s="88"/>
      <c r="NMT111" s="88"/>
      <c r="NMU111" s="88"/>
      <c r="NMV111" s="88"/>
      <c r="NMW111" s="88"/>
      <c r="NMX111" s="88"/>
      <c r="NMY111" s="88"/>
      <c r="NMZ111" s="88"/>
      <c r="NNA111" s="88"/>
      <c r="NNB111" s="88"/>
      <c r="NNC111" s="88"/>
      <c r="NND111" s="88"/>
      <c r="NNE111" s="88"/>
      <c r="NNF111" s="88"/>
      <c r="NNG111" s="88"/>
      <c r="NNH111" s="88"/>
      <c r="NNI111" s="88"/>
      <c r="NNJ111" s="88"/>
      <c r="NNK111" s="88"/>
      <c r="NNL111" s="88"/>
      <c r="NNM111" s="88"/>
      <c r="NNN111" s="88"/>
      <c r="NNO111" s="88"/>
      <c r="NNP111" s="88"/>
      <c r="NNQ111" s="88"/>
      <c r="NNR111" s="88"/>
      <c r="NNS111" s="88"/>
      <c r="NNT111" s="88"/>
      <c r="NNU111" s="88"/>
      <c r="NNV111" s="88"/>
      <c r="NNW111" s="88"/>
      <c r="NNX111" s="88"/>
      <c r="NNY111" s="88"/>
      <c r="NNZ111" s="88"/>
      <c r="NOA111" s="88"/>
      <c r="NOB111" s="88"/>
      <c r="NOC111" s="88"/>
      <c r="NOD111" s="88"/>
      <c r="NOE111" s="88"/>
      <c r="NOF111" s="88"/>
      <c r="NOG111" s="88"/>
      <c r="NOH111" s="88"/>
      <c r="NOI111" s="88"/>
      <c r="NOJ111" s="88"/>
      <c r="NOK111" s="88"/>
      <c r="NOL111" s="88"/>
      <c r="NOM111" s="88"/>
      <c r="NON111" s="88"/>
      <c r="NOO111" s="88"/>
      <c r="NOP111" s="88"/>
      <c r="NOQ111" s="88"/>
      <c r="NOR111" s="88"/>
      <c r="NOS111" s="88"/>
      <c r="NOT111" s="88"/>
      <c r="NOU111" s="88"/>
      <c r="NOV111" s="88"/>
      <c r="NOW111" s="88"/>
      <c r="NOX111" s="88"/>
      <c r="NOY111" s="88"/>
      <c r="NOZ111" s="88"/>
      <c r="NPA111" s="88"/>
      <c r="NPB111" s="88"/>
      <c r="NPC111" s="88"/>
      <c r="NPD111" s="88"/>
      <c r="NPE111" s="88"/>
      <c r="NPF111" s="88"/>
      <c r="NPG111" s="88"/>
      <c r="NPH111" s="88"/>
      <c r="NPI111" s="88"/>
      <c r="NPJ111" s="88"/>
      <c r="NPK111" s="88"/>
      <c r="NPL111" s="88"/>
      <c r="NPM111" s="88"/>
      <c r="NPN111" s="88"/>
      <c r="NPO111" s="88"/>
      <c r="NPP111" s="88"/>
      <c r="NPQ111" s="88"/>
      <c r="NPR111" s="88"/>
      <c r="NPS111" s="88"/>
      <c r="NPT111" s="88"/>
      <c r="NPU111" s="88"/>
      <c r="NPV111" s="88"/>
      <c r="NPW111" s="88"/>
      <c r="NPX111" s="88"/>
      <c r="NPY111" s="88"/>
      <c r="NPZ111" s="88"/>
      <c r="NQA111" s="88"/>
      <c r="NQB111" s="88"/>
      <c r="NQC111" s="88"/>
      <c r="NQD111" s="88"/>
      <c r="NQE111" s="88"/>
      <c r="NQF111" s="88"/>
      <c r="NQG111" s="88"/>
      <c r="NQH111" s="88"/>
      <c r="NQI111" s="88"/>
      <c r="NQJ111" s="88"/>
      <c r="NQK111" s="88"/>
      <c r="NQL111" s="88"/>
      <c r="NQM111" s="88"/>
      <c r="NQN111" s="88"/>
      <c r="NQO111" s="88"/>
      <c r="NQP111" s="88"/>
      <c r="NQQ111" s="88"/>
      <c r="NQR111" s="88"/>
      <c r="NQS111" s="88"/>
      <c r="NQT111" s="88"/>
      <c r="NQU111" s="88"/>
      <c r="NQV111" s="88"/>
      <c r="NQW111" s="88"/>
      <c r="NQX111" s="88"/>
      <c r="NQY111" s="88"/>
      <c r="NQZ111" s="88"/>
      <c r="NRA111" s="88"/>
      <c r="NRB111" s="88"/>
      <c r="NRC111" s="88"/>
      <c r="NRD111" s="88"/>
      <c r="NRE111" s="88"/>
      <c r="NRF111" s="88"/>
      <c r="NRG111" s="88"/>
      <c r="NRH111" s="88"/>
      <c r="NRI111" s="88"/>
      <c r="NRJ111" s="88"/>
      <c r="NRK111" s="88"/>
      <c r="NRL111" s="88"/>
      <c r="NRM111" s="88"/>
      <c r="NRN111" s="88"/>
      <c r="NRO111" s="88"/>
      <c r="NRP111" s="88"/>
      <c r="NRQ111" s="88"/>
      <c r="NRR111" s="88"/>
      <c r="NRS111" s="88"/>
      <c r="NRT111" s="88"/>
      <c r="NRU111" s="88"/>
      <c r="NRV111" s="88"/>
      <c r="NRW111" s="88"/>
      <c r="NRX111" s="88"/>
      <c r="NRY111" s="88"/>
      <c r="NRZ111" s="88"/>
      <c r="NSA111" s="88"/>
      <c r="NSB111" s="88"/>
      <c r="NSC111" s="88"/>
      <c r="NSD111" s="88"/>
      <c r="NSE111" s="88"/>
      <c r="NSF111" s="88"/>
      <c r="NSG111" s="88"/>
      <c r="NSH111" s="88"/>
      <c r="NSI111" s="88"/>
      <c r="NSJ111" s="88"/>
      <c r="NSK111" s="88"/>
      <c r="NSL111" s="88"/>
      <c r="NSM111" s="88"/>
      <c r="NSN111" s="88"/>
      <c r="NSO111" s="88"/>
      <c r="NSP111" s="88"/>
      <c r="NSQ111" s="88"/>
      <c r="NSR111" s="88"/>
      <c r="NSS111" s="88"/>
      <c r="NST111" s="88"/>
      <c r="NSU111" s="88"/>
      <c r="NSV111" s="88"/>
      <c r="NSW111" s="88"/>
      <c r="NSX111" s="88"/>
      <c r="NSY111" s="88"/>
      <c r="NSZ111" s="88"/>
      <c r="NTA111" s="88"/>
      <c r="NTB111" s="88"/>
      <c r="NTC111" s="88"/>
      <c r="NTD111" s="88"/>
      <c r="NTE111" s="88"/>
      <c r="NTF111" s="88"/>
      <c r="NTG111" s="88"/>
      <c r="NTH111" s="88"/>
      <c r="NTI111" s="88"/>
      <c r="NTJ111" s="88"/>
      <c r="NTK111" s="88"/>
      <c r="NTL111" s="88"/>
      <c r="NTM111" s="88"/>
      <c r="NTN111" s="88"/>
      <c r="NTO111" s="88"/>
      <c r="NTP111" s="88"/>
      <c r="NTQ111" s="88"/>
      <c r="NTR111" s="88"/>
      <c r="NTS111" s="88"/>
      <c r="NTT111" s="88"/>
      <c r="NTU111" s="88"/>
      <c r="NTV111" s="88"/>
      <c r="NTW111" s="88"/>
      <c r="NTX111" s="88"/>
      <c r="NTY111" s="88"/>
      <c r="NTZ111" s="88"/>
      <c r="NUA111" s="88"/>
      <c r="NUB111" s="88"/>
      <c r="NUC111" s="88"/>
      <c r="NUD111" s="88"/>
      <c r="NUE111" s="88"/>
      <c r="NUF111" s="88"/>
      <c r="NUG111" s="88"/>
      <c r="NUH111" s="88"/>
      <c r="NUI111" s="88"/>
      <c r="NUJ111" s="88"/>
      <c r="NUK111" s="88"/>
      <c r="NUL111" s="88"/>
      <c r="NUM111" s="88"/>
      <c r="NUN111" s="88"/>
      <c r="NUO111" s="88"/>
      <c r="NUP111" s="88"/>
      <c r="NUQ111" s="88"/>
      <c r="NUR111" s="88"/>
      <c r="NUS111" s="88"/>
      <c r="NUT111" s="88"/>
      <c r="NUU111" s="88"/>
      <c r="NUV111" s="88"/>
      <c r="NUW111" s="88"/>
      <c r="NUX111" s="88"/>
      <c r="NUY111" s="88"/>
      <c r="NUZ111" s="88"/>
      <c r="NVA111" s="88"/>
      <c r="NVB111" s="88"/>
      <c r="NVC111" s="88"/>
      <c r="NVD111" s="88"/>
      <c r="NVE111" s="88"/>
      <c r="NVF111" s="88"/>
      <c r="NVG111" s="88"/>
      <c r="NVH111" s="88"/>
      <c r="NVI111" s="88"/>
      <c r="NVJ111" s="88"/>
      <c r="NVK111" s="88"/>
      <c r="NVL111" s="88"/>
      <c r="NVM111" s="88"/>
      <c r="NVN111" s="88"/>
      <c r="NVO111" s="88"/>
      <c r="NVP111" s="88"/>
      <c r="NVQ111" s="88"/>
      <c r="NVR111" s="88"/>
      <c r="NVS111" s="88"/>
      <c r="NVT111" s="88"/>
      <c r="NVU111" s="88"/>
      <c r="NVV111" s="88"/>
      <c r="NVW111" s="88"/>
      <c r="NVX111" s="88"/>
      <c r="NVY111" s="88"/>
      <c r="NVZ111" s="88"/>
      <c r="NWA111" s="88"/>
      <c r="NWB111" s="88"/>
      <c r="NWC111" s="88"/>
      <c r="NWD111" s="88"/>
      <c r="NWE111" s="88"/>
      <c r="NWF111" s="88"/>
      <c r="NWG111" s="88"/>
      <c r="NWH111" s="88"/>
      <c r="NWI111" s="88"/>
      <c r="NWJ111" s="88"/>
      <c r="NWK111" s="88"/>
      <c r="NWL111" s="88"/>
      <c r="NWM111" s="88"/>
      <c r="NWN111" s="88"/>
      <c r="NWO111" s="88"/>
      <c r="NWP111" s="88"/>
      <c r="NWQ111" s="88"/>
      <c r="NWR111" s="88"/>
      <c r="NWS111" s="88"/>
      <c r="NWT111" s="88"/>
      <c r="NWU111" s="88"/>
      <c r="NWV111" s="88"/>
      <c r="NWW111" s="88"/>
      <c r="NWX111" s="88"/>
      <c r="NWY111" s="88"/>
      <c r="NWZ111" s="88"/>
      <c r="NXA111" s="88"/>
      <c r="NXB111" s="88"/>
      <c r="NXC111" s="88"/>
      <c r="NXD111" s="88"/>
      <c r="NXE111" s="88"/>
      <c r="NXF111" s="88"/>
      <c r="NXG111" s="88"/>
      <c r="NXH111" s="88"/>
      <c r="NXI111" s="88"/>
      <c r="NXJ111" s="88"/>
      <c r="NXK111" s="88"/>
      <c r="NXL111" s="88"/>
      <c r="NXM111" s="88"/>
      <c r="NXN111" s="88"/>
      <c r="NXO111" s="88"/>
      <c r="NXP111" s="88"/>
      <c r="NXQ111" s="88"/>
      <c r="NXR111" s="88"/>
      <c r="NXS111" s="88"/>
      <c r="NXT111" s="88"/>
      <c r="NXU111" s="88"/>
      <c r="NXV111" s="88"/>
      <c r="NXW111" s="88"/>
      <c r="NXX111" s="88"/>
      <c r="NXY111" s="88"/>
      <c r="NXZ111" s="88"/>
      <c r="NYA111" s="88"/>
      <c r="NYB111" s="88"/>
      <c r="NYC111" s="88"/>
      <c r="NYD111" s="88"/>
      <c r="NYE111" s="88"/>
      <c r="NYF111" s="88"/>
      <c r="NYG111" s="88"/>
      <c r="NYH111" s="88"/>
      <c r="NYI111" s="88"/>
      <c r="NYJ111" s="88"/>
      <c r="NYK111" s="88"/>
      <c r="NYL111" s="88"/>
      <c r="NYM111" s="88"/>
      <c r="NYN111" s="88"/>
      <c r="NYO111" s="88"/>
      <c r="NYP111" s="88"/>
      <c r="NYQ111" s="88"/>
      <c r="NYR111" s="88"/>
      <c r="NYS111" s="88"/>
      <c r="NYT111" s="88"/>
      <c r="NYU111" s="88"/>
      <c r="NYV111" s="88"/>
      <c r="NYW111" s="88"/>
      <c r="NYX111" s="88"/>
      <c r="NYY111" s="88"/>
      <c r="NYZ111" s="88"/>
      <c r="NZA111" s="88"/>
      <c r="NZB111" s="88"/>
      <c r="NZC111" s="88"/>
      <c r="NZD111" s="88"/>
      <c r="NZE111" s="88"/>
      <c r="NZF111" s="88"/>
      <c r="NZG111" s="88"/>
      <c r="NZH111" s="88"/>
      <c r="NZI111" s="88"/>
      <c r="NZJ111" s="88"/>
      <c r="NZK111" s="88"/>
      <c r="NZL111" s="88"/>
      <c r="NZM111" s="88"/>
      <c r="NZN111" s="88"/>
      <c r="NZO111" s="88"/>
      <c r="NZP111" s="88"/>
      <c r="NZQ111" s="88"/>
      <c r="NZR111" s="88"/>
      <c r="NZS111" s="88"/>
      <c r="NZT111" s="88"/>
      <c r="NZU111" s="88"/>
      <c r="NZV111" s="88"/>
      <c r="NZW111" s="88"/>
      <c r="NZX111" s="88"/>
      <c r="NZY111" s="88"/>
      <c r="NZZ111" s="88"/>
      <c r="OAA111" s="88"/>
      <c r="OAB111" s="88"/>
      <c r="OAC111" s="88"/>
      <c r="OAD111" s="88"/>
      <c r="OAE111" s="88"/>
      <c r="OAF111" s="88"/>
      <c r="OAG111" s="88"/>
      <c r="OAH111" s="88"/>
      <c r="OAI111" s="88"/>
      <c r="OAJ111" s="88"/>
      <c r="OAK111" s="88"/>
      <c r="OAL111" s="88"/>
      <c r="OAM111" s="88"/>
      <c r="OAN111" s="88"/>
      <c r="OAO111" s="88"/>
      <c r="OAP111" s="88"/>
      <c r="OAQ111" s="88"/>
      <c r="OAR111" s="88"/>
      <c r="OAS111" s="88"/>
      <c r="OAT111" s="88"/>
      <c r="OAU111" s="88"/>
      <c r="OAV111" s="88"/>
      <c r="OAW111" s="88"/>
      <c r="OAX111" s="88"/>
      <c r="OAY111" s="88"/>
      <c r="OAZ111" s="88"/>
      <c r="OBA111" s="88"/>
      <c r="OBB111" s="88"/>
      <c r="OBC111" s="88"/>
      <c r="OBD111" s="88"/>
      <c r="OBE111" s="88"/>
      <c r="OBF111" s="88"/>
      <c r="OBG111" s="88"/>
      <c r="OBH111" s="88"/>
      <c r="OBI111" s="88"/>
      <c r="OBJ111" s="88"/>
      <c r="OBK111" s="88"/>
      <c r="OBL111" s="88"/>
      <c r="OBM111" s="88"/>
      <c r="OBN111" s="88"/>
      <c r="OBO111" s="88"/>
      <c r="OBP111" s="88"/>
      <c r="OBQ111" s="88"/>
      <c r="OBR111" s="88"/>
      <c r="OBS111" s="88"/>
      <c r="OBT111" s="88"/>
      <c r="OBU111" s="88"/>
      <c r="OBV111" s="88"/>
      <c r="OBW111" s="88"/>
      <c r="OBX111" s="88"/>
      <c r="OBY111" s="88"/>
      <c r="OBZ111" s="88"/>
      <c r="OCA111" s="88"/>
      <c r="OCB111" s="88"/>
      <c r="OCC111" s="88"/>
      <c r="OCD111" s="88"/>
      <c r="OCE111" s="88"/>
      <c r="OCF111" s="88"/>
      <c r="OCG111" s="88"/>
      <c r="OCH111" s="88"/>
      <c r="OCI111" s="88"/>
      <c r="OCJ111" s="88"/>
      <c r="OCK111" s="88"/>
      <c r="OCL111" s="88"/>
      <c r="OCM111" s="88"/>
      <c r="OCN111" s="88"/>
      <c r="OCO111" s="88"/>
      <c r="OCP111" s="88"/>
      <c r="OCQ111" s="88"/>
      <c r="OCR111" s="88"/>
      <c r="OCS111" s="88"/>
      <c r="OCT111" s="88"/>
      <c r="OCU111" s="88"/>
      <c r="OCV111" s="88"/>
      <c r="OCW111" s="88"/>
      <c r="OCX111" s="88"/>
      <c r="OCY111" s="88"/>
      <c r="OCZ111" s="88"/>
      <c r="ODA111" s="88"/>
      <c r="ODB111" s="88"/>
      <c r="ODC111" s="88"/>
      <c r="ODD111" s="88"/>
      <c r="ODE111" s="88"/>
      <c r="ODF111" s="88"/>
      <c r="ODG111" s="88"/>
      <c r="ODH111" s="88"/>
      <c r="ODI111" s="88"/>
      <c r="ODJ111" s="88"/>
      <c r="ODK111" s="88"/>
      <c r="ODL111" s="88"/>
      <c r="ODM111" s="88"/>
      <c r="ODN111" s="88"/>
      <c r="ODO111" s="88"/>
      <c r="ODP111" s="88"/>
      <c r="ODQ111" s="88"/>
      <c r="ODR111" s="88"/>
      <c r="ODS111" s="88"/>
      <c r="ODT111" s="88"/>
      <c r="ODU111" s="88"/>
      <c r="ODV111" s="88"/>
      <c r="ODW111" s="88"/>
      <c r="ODX111" s="88"/>
      <c r="ODY111" s="88"/>
      <c r="ODZ111" s="88"/>
      <c r="OEA111" s="88"/>
      <c r="OEB111" s="88"/>
      <c r="OEC111" s="88"/>
      <c r="OED111" s="88"/>
      <c r="OEE111" s="88"/>
      <c r="OEF111" s="88"/>
      <c r="OEG111" s="88"/>
      <c r="OEH111" s="88"/>
      <c r="OEI111" s="88"/>
      <c r="OEJ111" s="88"/>
      <c r="OEK111" s="88"/>
      <c r="OEL111" s="88"/>
      <c r="OEM111" s="88"/>
      <c r="OEN111" s="88"/>
      <c r="OEO111" s="88"/>
      <c r="OEP111" s="88"/>
      <c r="OEQ111" s="88"/>
      <c r="OER111" s="88"/>
      <c r="OES111" s="88"/>
      <c r="OET111" s="88"/>
      <c r="OEU111" s="88"/>
      <c r="OEV111" s="88"/>
      <c r="OEW111" s="88"/>
      <c r="OEX111" s="88"/>
      <c r="OEY111" s="88"/>
      <c r="OEZ111" s="88"/>
      <c r="OFA111" s="88"/>
      <c r="OFB111" s="88"/>
      <c r="OFC111" s="88"/>
      <c r="OFD111" s="88"/>
      <c r="OFE111" s="88"/>
      <c r="OFF111" s="88"/>
      <c r="OFG111" s="88"/>
      <c r="OFH111" s="88"/>
      <c r="OFI111" s="88"/>
      <c r="OFJ111" s="88"/>
      <c r="OFK111" s="88"/>
      <c r="OFL111" s="88"/>
      <c r="OFM111" s="88"/>
      <c r="OFN111" s="88"/>
      <c r="OFO111" s="88"/>
      <c r="OFP111" s="88"/>
      <c r="OFQ111" s="88"/>
      <c r="OFR111" s="88"/>
      <c r="OFS111" s="88"/>
      <c r="OFT111" s="88"/>
      <c r="OFU111" s="88"/>
      <c r="OFV111" s="88"/>
      <c r="OFW111" s="88"/>
      <c r="OFX111" s="88"/>
      <c r="OFY111" s="88"/>
      <c r="OFZ111" s="88"/>
      <c r="OGA111" s="88"/>
      <c r="OGB111" s="88"/>
      <c r="OGC111" s="88"/>
      <c r="OGD111" s="88"/>
      <c r="OGE111" s="88"/>
      <c r="OGF111" s="88"/>
      <c r="OGG111" s="88"/>
      <c r="OGH111" s="88"/>
      <c r="OGI111" s="88"/>
      <c r="OGJ111" s="88"/>
      <c r="OGK111" s="88"/>
      <c r="OGL111" s="88"/>
      <c r="OGM111" s="88"/>
      <c r="OGN111" s="88"/>
      <c r="OGO111" s="88"/>
      <c r="OGP111" s="88"/>
      <c r="OGQ111" s="88"/>
      <c r="OGR111" s="88"/>
      <c r="OGS111" s="88"/>
      <c r="OGT111" s="88"/>
      <c r="OGU111" s="88"/>
      <c r="OGV111" s="88"/>
      <c r="OGW111" s="88"/>
      <c r="OGX111" s="88"/>
      <c r="OGY111" s="88"/>
      <c r="OGZ111" s="88"/>
      <c r="OHA111" s="88"/>
      <c r="OHB111" s="88"/>
      <c r="OHC111" s="88"/>
      <c r="OHD111" s="88"/>
      <c r="OHE111" s="88"/>
      <c r="OHF111" s="88"/>
      <c r="OHG111" s="88"/>
      <c r="OHH111" s="88"/>
      <c r="OHI111" s="88"/>
      <c r="OHJ111" s="88"/>
      <c r="OHK111" s="88"/>
      <c r="OHL111" s="88"/>
      <c r="OHM111" s="88"/>
      <c r="OHN111" s="88"/>
      <c r="OHO111" s="88"/>
      <c r="OHP111" s="88"/>
      <c r="OHQ111" s="88"/>
      <c r="OHR111" s="88"/>
      <c r="OHS111" s="88"/>
      <c r="OHT111" s="88"/>
      <c r="OHU111" s="88"/>
      <c r="OHV111" s="88"/>
      <c r="OHW111" s="88"/>
      <c r="OHX111" s="88"/>
      <c r="OHY111" s="88"/>
      <c r="OHZ111" s="88"/>
      <c r="OIA111" s="88"/>
      <c r="OIB111" s="88"/>
      <c r="OIC111" s="88"/>
      <c r="OID111" s="88"/>
      <c r="OIE111" s="88"/>
      <c r="OIF111" s="88"/>
      <c r="OIG111" s="88"/>
      <c r="OIH111" s="88"/>
      <c r="OII111" s="88"/>
      <c r="OIJ111" s="88"/>
      <c r="OIK111" s="88"/>
      <c r="OIL111" s="88"/>
      <c r="OIM111" s="88"/>
      <c r="OIN111" s="88"/>
      <c r="OIO111" s="88"/>
      <c r="OIP111" s="88"/>
      <c r="OIQ111" s="88"/>
      <c r="OIR111" s="88"/>
      <c r="OIS111" s="88"/>
      <c r="OIT111" s="88"/>
      <c r="OIU111" s="88"/>
      <c r="OIV111" s="88"/>
      <c r="OIW111" s="88"/>
      <c r="OIX111" s="88"/>
      <c r="OIY111" s="88"/>
      <c r="OIZ111" s="88"/>
      <c r="OJA111" s="88"/>
      <c r="OJB111" s="88"/>
      <c r="OJC111" s="88"/>
      <c r="OJD111" s="88"/>
      <c r="OJE111" s="88"/>
      <c r="OJF111" s="88"/>
      <c r="OJG111" s="88"/>
      <c r="OJH111" s="88"/>
      <c r="OJI111" s="88"/>
      <c r="OJJ111" s="88"/>
      <c r="OJK111" s="88"/>
      <c r="OJL111" s="88"/>
      <c r="OJM111" s="88"/>
      <c r="OJN111" s="88"/>
      <c r="OJO111" s="88"/>
      <c r="OJP111" s="88"/>
      <c r="OJQ111" s="88"/>
      <c r="OJR111" s="88"/>
      <c r="OJS111" s="88"/>
      <c r="OJT111" s="88"/>
      <c r="OJU111" s="88"/>
      <c r="OJV111" s="88"/>
      <c r="OJW111" s="88"/>
      <c r="OJX111" s="88"/>
      <c r="OJY111" s="88"/>
      <c r="OJZ111" s="88"/>
      <c r="OKA111" s="88"/>
      <c r="OKB111" s="88"/>
      <c r="OKC111" s="88"/>
      <c r="OKD111" s="88"/>
      <c r="OKE111" s="88"/>
      <c r="OKF111" s="88"/>
      <c r="OKG111" s="88"/>
      <c r="OKH111" s="88"/>
      <c r="OKI111" s="88"/>
      <c r="OKJ111" s="88"/>
      <c r="OKK111" s="88"/>
      <c r="OKL111" s="88"/>
      <c r="OKM111" s="88"/>
      <c r="OKN111" s="88"/>
      <c r="OKO111" s="88"/>
      <c r="OKP111" s="88"/>
      <c r="OKQ111" s="88"/>
      <c r="OKR111" s="88"/>
      <c r="OKS111" s="88"/>
      <c r="OKT111" s="88"/>
      <c r="OKU111" s="88"/>
      <c r="OKV111" s="88"/>
      <c r="OKW111" s="88"/>
      <c r="OKX111" s="88"/>
      <c r="OKY111" s="88"/>
      <c r="OKZ111" s="88"/>
      <c r="OLA111" s="88"/>
      <c r="OLB111" s="88"/>
      <c r="OLC111" s="88"/>
      <c r="OLD111" s="88"/>
      <c r="OLE111" s="88"/>
      <c r="OLF111" s="88"/>
      <c r="OLG111" s="88"/>
      <c r="OLH111" s="88"/>
      <c r="OLI111" s="88"/>
      <c r="OLJ111" s="88"/>
      <c r="OLK111" s="88"/>
      <c r="OLL111" s="88"/>
      <c r="OLM111" s="88"/>
      <c r="OLN111" s="88"/>
      <c r="OLO111" s="88"/>
      <c r="OLP111" s="88"/>
      <c r="OLQ111" s="88"/>
      <c r="OLR111" s="88"/>
      <c r="OLS111" s="88"/>
      <c r="OLT111" s="88"/>
      <c r="OLU111" s="88"/>
      <c r="OLV111" s="88"/>
      <c r="OLW111" s="88"/>
      <c r="OLX111" s="88"/>
      <c r="OLY111" s="88"/>
      <c r="OLZ111" s="88"/>
      <c r="OMA111" s="88"/>
      <c r="OMB111" s="88"/>
      <c r="OMC111" s="88"/>
      <c r="OMD111" s="88"/>
      <c r="OME111" s="88"/>
      <c r="OMF111" s="88"/>
      <c r="OMG111" s="88"/>
      <c r="OMH111" s="88"/>
      <c r="OMI111" s="88"/>
      <c r="OMJ111" s="88"/>
      <c r="OMK111" s="88"/>
      <c r="OML111" s="88"/>
      <c r="OMM111" s="88"/>
      <c r="OMN111" s="88"/>
      <c r="OMO111" s="88"/>
      <c r="OMP111" s="88"/>
      <c r="OMQ111" s="88"/>
      <c r="OMR111" s="88"/>
      <c r="OMS111" s="88"/>
      <c r="OMT111" s="88"/>
      <c r="OMU111" s="88"/>
      <c r="OMV111" s="88"/>
      <c r="OMW111" s="88"/>
      <c r="OMX111" s="88"/>
      <c r="OMY111" s="88"/>
      <c r="OMZ111" s="88"/>
      <c r="ONA111" s="88"/>
      <c r="ONB111" s="88"/>
      <c r="ONC111" s="88"/>
      <c r="OND111" s="88"/>
      <c r="ONE111" s="88"/>
      <c r="ONF111" s="88"/>
      <c r="ONG111" s="88"/>
      <c r="ONH111" s="88"/>
      <c r="ONI111" s="88"/>
      <c r="ONJ111" s="88"/>
      <c r="ONK111" s="88"/>
      <c r="ONL111" s="88"/>
      <c r="ONM111" s="88"/>
      <c r="ONN111" s="88"/>
      <c r="ONO111" s="88"/>
      <c r="ONP111" s="88"/>
      <c r="ONQ111" s="88"/>
      <c r="ONR111" s="88"/>
      <c r="ONS111" s="88"/>
      <c r="ONT111" s="88"/>
      <c r="ONU111" s="88"/>
      <c r="ONV111" s="88"/>
      <c r="ONW111" s="88"/>
      <c r="ONX111" s="88"/>
      <c r="ONY111" s="88"/>
      <c r="ONZ111" s="88"/>
      <c r="OOA111" s="88"/>
      <c r="OOB111" s="88"/>
      <c r="OOC111" s="88"/>
      <c r="OOD111" s="88"/>
      <c r="OOE111" s="88"/>
      <c r="OOF111" s="88"/>
      <c r="OOG111" s="88"/>
      <c r="OOH111" s="88"/>
      <c r="OOI111" s="88"/>
      <c r="OOJ111" s="88"/>
      <c r="OOK111" s="88"/>
      <c r="OOL111" s="88"/>
      <c r="OOM111" s="88"/>
      <c r="OON111" s="88"/>
      <c r="OOO111" s="88"/>
      <c r="OOP111" s="88"/>
      <c r="OOQ111" s="88"/>
      <c r="OOR111" s="88"/>
      <c r="OOS111" s="88"/>
      <c r="OOT111" s="88"/>
      <c r="OOU111" s="88"/>
      <c r="OOV111" s="88"/>
      <c r="OOW111" s="88"/>
      <c r="OOX111" s="88"/>
      <c r="OOY111" s="88"/>
      <c r="OOZ111" s="88"/>
      <c r="OPA111" s="88"/>
      <c r="OPB111" s="88"/>
      <c r="OPC111" s="88"/>
      <c r="OPD111" s="88"/>
      <c r="OPE111" s="88"/>
      <c r="OPF111" s="88"/>
      <c r="OPG111" s="88"/>
      <c r="OPH111" s="88"/>
      <c r="OPI111" s="88"/>
      <c r="OPJ111" s="88"/>
      <c r="OPK111" s="88"/>
      <c r="OPL111" s="88"/>
      <c r="OPM111" s="88"/>
      <c r="OPN111" s="88"/>
      <c r="OPO111" s="88"/>
      <c r="OPP111" s="88"/>
      <c r="OPQ111" s="88"/>
      <c r="OPR111" s="88"/>
      <c r="OPS111" s="88"/>
      <c r="OPT111" s="88"/>
      <c r="OPU111" s="88"/>
      <c r="OPV111" s="88"/>
      <c r="OPW111" s="88"/>
      <c r="OPX111" s="88"/>
      <c r="OPY111" s="88"/>
      <c r="OPZ111" s="88"/>
      <c r="OQA111" s="88"/>
      <c r="OQB111" s="88"/>
      <c r="OQC111" s="88"/>
      <c r="OQD111" s="88"/>
      <c r="OQE111" s="88"/>
      <c r="OQF111" s="88"/>
      <c r="OQG111" s="88"/>
      <c r="OQH111" s="88"/>
      <c r="OQI111" s="88"/>
      <c r="OQJ111" s="88"/>
      <c r="OQK111" s="88"/>
      <c r="OQL111" s="88"/>
      <c r="OQM111" s="88"/>
      <c r="OQN111" s="88"/>
      <c r="OQO111" s="88"/>
      <c r="OQP111" s="88"/>
      <c r="OQQ111" s="88"/>
      <c r="OQR111" s="88"/>
      <c r="OQS111" s="88"/>
      <c r="OQT111" s="88"/>
      <c r="OQU111" s="88"/>
      <c r="OQV111" s="88"/>
      <c r="OQW111" s="88"/>
      <c r="OQX111" s="88"/>
      <c r="OQY111" s="88"/>
      <c r="OQZ111" s="88"/>
      <c r="ORA111" s="88"/>
      <c r="ORB111" s="88"/>
      <c r="ORC111" s="88"/>
      <c r="ORD111" s="88"/>
      <c r="ORE111" s="88"/>
      <c r="ORF111" s="88"/>
      <c r="ORG111" s="88"/>
      <c r="ORH111" s="88"/>
      <c r="ORI111" s="88"/>
      <c r="ORJ111" s="88"/>
      <c r="ORK111" s="88"/>
      <c r="ORL111" s="88"/>
      <c r="ORM111" s="88"/>
      <c r="ORN111" s="88"/>
      <c r="ORO111" s="88"/>
      <c r="ORP111" s="88"/>
      <c r="ORQ111" s="88"/>
      <c r="ORR111" s="88"/>
      <c r="ORS111" s="88"/>
      <c r="ORT111" s="88"/>
      <c r="ORU111" s="88"/>
      <c r="ORV111" s="88"/>
      <c r="ORW111" s="88"/>
      <c r="ORX111" s="88"/>
      <c r="ORY111" s="88"/>
      <c r="ORZ111" s="88"/>
      <c r="OSA111" s="88"/>
      <c r="OSB111" s="88"/>
      <c r="OSC111" s="88"/>
      <c r="OSD111" s="88"/>
      <c r="OSE111" s="88"/>
      <c r="OSF111" s="88"/>
      <c r="OSG111" s="88"/>
      <c r="OSH111" s="88"/>
      <c r="OSI111" s="88"/>
      <c r="OSJ111" s="88"/>
      <c r="OSK111" s="88"/>
      <c r="OSL111" s="88"/>
      <c r="OSM111" s="88"/>
      <c r="OSN111" s="88"/>
      <c r="OSO111" s="88"/>
      <c r="OSP111" s="88"/>
      <c r="OSQ111" s="88"/>
      <c r="OSR111" s="88"/>
      <c r="OSS111" s="88"/>
      <c r="OST111" s="88"/>
      <c r="OSU111" s="88"/>
      <c r="OSV111" s="88"/>
      <c r="OSW111" s="88"/>
      <c r="OSX111" s="88"/>
      <c r="OSY111" s="88"/>
      <c r="OSZ111" s="88"/>
      <c r="OTA111" s="88"/>
      <c r="OTB111" s="88"/>
      <c r="OTC111" s="88"/>
      <c r="OTD111" s="88"/>
      <c r="OTE111" s="88"/>
      <c r="OTF111" s="88"/>
      <c r="OTG111" s="88"/>
      <c r="OTH111" s="88"/>
      <c r="OTI111" s="88"/>
      <c r="OTJ111" s="88"/>
      <c r="OTK111" s="88"/>
      <c r="OTL111" s="88"/>
      <c r="OTM111" s="88"/>
      <c r="OTN111" s="88"/>
      <c r="OTO111" s="88"/>
      <c r="OTP111" s="88"/>
      <c r="OTQ111" s="88"/>
      <c r="OTR111" s="88"/>
      <c r="OTS111" s="88"/>
      <c r="OTT111" s="88"/>
      <c r="OTU111" s="88"/>
      <c r="OTV111" s="88"/>
      <c r="OTW111" s="88"/>
      <c r="OTX111" s="88"/>
      <c r="OTY111" s="88"/>
      <c r="OTZ111" s="88"/>
      <c r="OUA111" s="88"/>
      <c r="OUB111" s="88"/>
      <c r="OUC111" s="88"/>
      <c r="OUD111" s="88"/>
      <c r="OUE111" s="88"/>
      <c r="OUF111" s="88"/>
      <c r="OUG111" s="88"/>
      <c r="OUH111" s="88"/>
      <c r="OUI111" s="88"/>
      <c r="OUJ111" s="88"/>
      <c r="OUK111" s="88"/>
      <c r="OUL111" s="88"/>
      <c r="OUM111" s="88"/>
      <c r="OUN111" s="88"/>
      <c r="OUO111" s="88"/>
      <c r="OUP111" s="88"/>
      <c r="OUQ111" s="88"/>
      <c r="OUR111" s="88"/>
      <c r="OUS111" s="88"/>
      <c r="OUT111" s="88"/>
      <c r="OUU111" s="88"/>
      <c r="OUV111" s="88"/>
      <c r="OUW111" s="88"/>
      <c r="OUX111" s="88"/>
      <c r="OUY111" s="88"/>
      <c r="OUZ111" s="88"/>
      <c r="OVA111" s="88"/>
      <c r="OVB111" s="88"/>
      <c r="OVC111" s="88"/>
      <c r="OVD111" s="88"/>
      <c r="OVE111" s="88"/>
      <c r="OVF111" s="88"/>
      <c r="OVG111" s="88"/>
      <c r="OVH111" s="88"/>
      <c r="OVI111" s="88"/>
      <c r="OVJ111" s="88"/>
      <c r="OVK111" s="88"/>
      <c r="OVL111" s="88"/>
      <c r="OVM111" s="88"/>
      <c r="OVN111" s="88"/>
      <c r="OVO111" s="88"/>
      <c r="OVP111" s="88"/>
      <c r="OVQ111" s="88"/>
      <c r="OVR111" s="88"/>
      <c r="OVS111" s="88"/>
      <c r="OVT111" s="88"/>
      <c r="OVU111" s="88"/>
      <c r="OVV111" s="88"/>
      <c r="OVW111" s="88"/>
      <c r="OVX111" s="88"/>
      <c r="OVY111" s="88"/>
      <c r="OVZ111" s="88"/>
      <c r="OWA111" s="88"/>
      <c r="OWB111" s="88"/>
      <c r="OWC111" s="88"/>
      <c r="OWD111" s="88"/>
      <c r="OWE111" s="88"/>
      <c r="OWF111" s="88"/>
      <c r="OWG111" s="88"/>
      <c r="OWH111" s="88"/>
      <c r="OWI111" s="88"/>
      <c r="OWJ111" s="88"/>
      <c r="OWK111" s="88"/>
      <c r="OWL111" s="88"/>
      <c r="OWM111" s="88"/>
      <c r="OWN111" s="88"/>
      <c r="OWO111" s="88"/>
      <c r="OWP111" s="88"/>
      <c r="OWQ111" s="88"/>
      <c r="OWR111" s="88"/>
      <c r="OWS111" s="88"/>
      <c r="OWT111" s="88"/>
      <c r="OWU111" s="88"/>
      <c r="OWV111" s="88"/>
      <c r="OWW111" s="88"/>
      <c r="OWX111" s="88"/>
      <c r="OWY111" s="88"/>
      <c r="OWZ111" s="88"/>
      <c r="OXA111" s="88"/>
      <c r="OXB111" s="88"/>
      <c r="OXC111" s="88"/>
      <c r="OXD111" s="88"/>
      <c r="OXE111" s="88"/>
      <c r="OXF111" s="88"/>
      <c r="OXG111" s="88"/>
      <c r="OXH111" s="88"/>
      <c r="OXI111" s="88"/>
      <c r="OXJ111" s="88"/>
      <c r="OXK111" s="88"/>
      <c r="OXL111" s="88"/>
      <c r="OXM111" s="88"/>
      <c r="OXN111" s="88"/>
      <c r="OXO111" s="88"/>
      <c r="OXP111" s="88"/>
      <c r="OXQ111" s="88"/>
      <c r="OXR111" s="88"/>
      <c r="OXS111" s="88"/>
      <c r="OXT111" s="88"/>
      <c r="OXU111" s="88"/>
      <c r="OXV111" s="88"/>
      <c r="OXW111" s="88"/>
      <c r="OXX111" s="88"/>
      <c r="OXY111" s="88"/>
      <c r="OXZ111" s="88"/>
      <c r="OYA111" s="88"/>
      <c r="OYB111" s="88"/>
      <c r="OYC111" s="88"/>
      <c r="OYD111" s="88"/>
      <c r="OYE111" s="88"/>
      <c r="OYF111" s="88"/>
      <c r="OYG111" s="88"/>
      <c r="OYH111" s="88"/>
      <c r="OYI111" s="88"/>
      <c r="OYJ111" s="88"/>
      <c r="OYK111" s="88"/>
      <c r="OYL111" s="88"/>
      <c r="OYM111" s="88"/>
      <c r="OYN111" s="88"/>
      <c r="OYO111" s="88"/>
      <c r="OYP111" s="88"/>
      <c r="OYQ111" s="88"/>
      <c r="OYR111" s="88"/>
      <c r="OYS111" s="88"/>
      <c r="OYT111" s="88"/>
      <c r="OYU111" s="88"/>
      <c r="OYV111" s="88"/>
      <c r="OYW111" s="88"/>
      <c r="OYX111" s="88"/>
      <c r="OYY111" s="88"/>
      <c r="OYZ111" s="88"/>
      <c r="OZA111" s="88"/>
      <c r="OZB111" s="88"/>
      <c r="OZC111" s="88"/>
      <c r="OZD111" s="88"/>
      <c r="OZE111" s="88"/>
      <c r="OZF111" s="88"/>
      <c r="OZG111" s="88"/>
      <c r="OZH111" s="88"/>
      <c r="OZI111" s="88"/>
      <c r="OZJ111" s="88"/>
      <c r="OZK111" s="88"/>
      <c r="OZL111" s="88"/>
      <c r="OZM111" s="88"/>
      <c r="OZN111" s="88"/>
      <c r="OZO111" s="88"/>
      <c r="OZP111" s="88"/>
      <c r="OZQ111" s="88"/>
      <c r="OZR111" s="88"/>
      <c r="OZS111" s="88"/>
      <c r="OZT111" s="88"/>
      <c r="OZU111" s="88"/>
      <c r="OZV111" s="88"/>
      <c r="OZW111" s="88"/>
      <c r="OZX111" s="88"/>
      <c r="OZY111" s="88"/>
      <c r="OZZ111" s="88"/>
      <c r="PAA111" s="88"/>
      <c r="PAB111" s="88"/>
      <c r="PAC111" s="88"/>
      <c r="PAD111" s="88"/>
      <c r="PAE111" s="88"/>
      <c r="PAF111" s="88"/>
      <c r="PAG111" s="88"/>
      <c r="PAH111" s="88"/>
      <c r="PAI111" s="88"/>
      <c r="PAJ111" s="88"/>
      <c r="PAK111" s="88"/>
      <c r="PAL111" s="88"/>
      <c r="PAM111" s="88"/>
      <c r="PAN111" s="88"/>
      <c r="PAO111" s="88"/>
      <c r="PAP111" s="88"/>
      <c r="PAQ111" s="88"/>
      <c r="PAR111" s="88"/>
      <c r="PAS111" s="88"/>
      <c r="PAT111" s="88"/>
      <c r="PAU111" s="88"/>
      <c r="PAV111" s="88"/>
      <c r="PAW111" s="88"/>
      <c r="PAX111" s="88"/>
      <c r="PAY111" s="88"/>
      <c r="PAZ111" s="88"/>
      <c r="PBA111" s="88"/>
      <c r="PBB111" s="88"/>
      <c r="PBC111" s="88"/>
      <c r="PBD111" s="88"/>
      <c r="PBE111" s="88"/>
      <c r="PBF111" s="88"/>
      <c r="PBG111" s="88"/>
      <c r="PBH111" s="88"/>
      <c r="PBI111" s="88"/>
      <c r="PBJ111" s="88"/>
      <c r="PBK111" s="88"/>
      <c r="PBL111" s="88"/>
      <c r="PBM111" s="88"/>
      <c r="PBN111" s="88"/>
      <c r="PBO111" s="88"/>
      <c r="PBP111" s="88"/>
      <c r="PBQ111" s="88"/>
      <c r="PBR111" s="88"/>
      <c r="PBS111" s="88"/>
      <c r="PBT111" s="88"/>
      <c r="PBU111" s="88"/>
      <c r="PBV111" s="88"/>
      <c r="PBW111" s="88"/>
      <c r="PBX111" s="88"/>
      <c r="PBY111" s="88"/>
      <c r="PBZ111" s="88"/>
      <c r="PCA111" s="88"/>
      <c r="PCB111" s="88"/>
      <c r="PCC111" s="88"/>
      <c r="PCD111" s="88"/>
      <c r="PCE111" s="88"/>
      <c r="PCF111" s="88"/>
      <c r="PCG111" s="88"/>
      <c r="PCH111" s="88"/>
      <c r="PCI111" s="88"/>
      <c r="PCJ111" s="88"/>
      <c r="PCK111" s="88"/>
      <c r="PCL111" s="88"/>
      <c r="PCM111" s="88"/>
      <c r="PCN111" s="88"/>
      <c r="PCO111" s="88"/>
      <c r="PCP111" s="88"/>
      <c r="PCQ111" s="88"/>
      <c r="PCR111" s="88"/>
      <c r="PCS111" s="88"/>
      <c r="PCT111" s="88"/>
      <c r="PCU111" s="88"/>
      <c r="PCV111" s="88"/>
      <c r="PCW111" s="88"/>
      <c r="PCX111" s="88"/>
      <c r="PCY111" s="88"/>
      <c r="PCZ111" s="88"/>
      <c r="PDA111" s="88"/>
      <c r="PDB111" s="88"/>
      <c r="PDC111" s="88"/>
      <c r="PDD111" s="88"/>
      <c r="PDE111" s="88"/>
      <c r="PDF111" s="88"/>
      <c r="PDG111" s="88"/>
      <c r="PDH111" s="88"/>
      <c r="PDI111" s="88"/>
      <c r="PDJ111" s="88"/>
      <c r="PDK111" s="88"/>
      <c r="PDL111" s="88"/>
      <c r="PDM111" s="88"/>
      <c r="PDN111" s="88"/>
      <c r="PDO111" s="88"/>
      <c r="PDP111" s="88"/>
      <c r="PDQ111" s="88"/>
      <c r="PDR111" s="88"/>
      <c r="PDS111" s="88"/>
      <c r="PDT111" s="88"/>
      <c r="PDU111" s="88"/>
      <c r="PDV111" s="88"/>
      <c r="PDW111" s="88"/>
      <c r="PDX111" s="88"/>
      <c r="PDY111" s="88"/>
      <c r="PDZ111" s="88"/>
      <c r="PEA111" s="88"/>
      <c r="PEB111" s="88"/>
      <c r="PEC111" s="88"/>
      <c r="PED111" s="88"/>
      <c r="PEE111" s="88"/>
      <c r="PEF111" s="88"/>
      <c r="PEG111" s="88"/>
      <c r="PEH111" s="88"/>
      <c r="PEI111" s="88"/>
      <c r="PEJ111" s="88"/>
      <c r="PEK111" s="88"/>
      <c r="PEL111" s="88"/>
      <c r="PEM111" s="88"/>
      <c r="PEN111" s="88"/>
      <c r="PEO111" s="88"/>
      <c r="PEP111" s="88"/>
      <c r="PEQ111" s="88"/>
      <c r="PER111" s="88"/>
      <c r="PES111" s="88"/>
      <c r="PET111" s="88"/>
      <c r="PEU111" s="88"/>
      <c r="PEV111" s="88"/>
      <c r="PEW111" s="88"/>
      <c r="PEX111" s="88"/>
      <c r="PEY111" s="88"/>
      <c r="PEZ111" s="88"/>
      <c r="PFA111" s="88"/>
      <c r="PFB111" s="88"/>
      <c r="PFC111" s="88"/>
      <c r="PFD111" s="88"/>
      <c r="PFE111" s="88"/>
      <c r="PFF111" s="88"/>
      <c r="PFG111" s="88"/>
      <c r="PFH111" s="88"/>
      <c r="PFI111" s="88"/>
      <c r="PFJ111" s="88"/>
      <c r="PFK111" s="88"/>
      <c r="PFL111" s="88"/>
      <c r="PFM111" s="88"/>
      <c r="PFN111" s="88"/>
      <c r="PFO111" s="88"/>
      <c r="PFP111" s="88"/>
      <c r="PFQ111" s="88"/>
      <c r="PFR111" s="88"/>
      <c r="PFS111" s="88"/>
      <c r="PFT111" s="88"/>
      <c r="PFU111" s="88"/>
      <c r="PFV111" s="88"/>
      <c r="PFW111" s="88"/>
      <c r="PFX111" s="88"/>
      <c r="PFY111" s="88"/>
      <c r="PFZ111" s="88"/>
      <c r="PGA111" s="88"/>
      <c r="PGB111" s="88"/>
      <c r="PGC111" s="88"/>
      <c r="PGD111" s="88"/>
      <c r="PGE111" s="88"/>
      <c r="PGF111" s="88"/>
      <c r="PGG111" s="88"/>
      <c r="PGH111" s="88"/>
      <c r="PGI111" s="88"/>
      <c r="PGJ111" s="88"/>
      <c r="PGK111" s="88"/>
      <c r="PGL111" s="88"/>
      <c r="PGM111" s="88"/>
      <c r="PGN111" s="88"/>
      <c r="PGO111" s="88"/>
      <c r="PGP111" s="88"/>
      <c r="PGQ111" s="88"/>
      <c r="PGR111" s="88"/>
      <c r="PGS111" s="88"/>
      <c r="PGT111" s="88"/>
      <c r="PGU111" s="88"/>
      <c r="PGV111" s="88"/>
      <c r="PGW111" s="88"/>
      <c r="PGX111" s="88"/>
      <c r="PGY111" s="88"/>
      <c r="PGZ111" s="88"/>
      <c r="PHA111" s="88"/>
      <c r="PHB111" s="88"/>
      <c r="PHC111" s="88"/>
      <c r="PHD111" s="88"/>
      <c r="PHE111" s="88"/>
      <c r="PHF111" s="88"/>
      <c r="PHG111" s="88"/>
      <c r="PHH111" s="88"/>
      <c r="PHI111" s="88"/>
      <c r="PHJ111" s="88"/>
      <c r="PHK111" s="88"/>
      <c r="PHL111" s="88"/>
      <c r="PHM111" s="88"/>
      <c r="PHN111" s="88"/>
      <c r="PHO111" s="88"/>
      <c r="PHP111" s="88"/>
      <c r="PHQ111" s="88"/>
      <c r="PHR111" s="88"/>
      <c r="PHS111" s="88"/>
      <c r="PHT111" s="88"/>
      <c r="PHU111" s="88"/>
      <c r="PHV111" s="88"/>
      <c r="PHW111" s="88"/>
      <c r="PHX111" s="88"/>
      <c r="PHY111" s="88"/>
      <c r="PHZ111" s="88"/>
      <c r="PIA111" s="88"/>
      <c r="PIB111" s="88"/>
      <c r="PIC111" s="88"/>
      <c r="PID111" s="88"/>
      <c r="PIE111" s="88"/>
      <c r="PIF111" s="88"/>
      <c r="PIG111" s="88"/>
      <c r="PIH111" s="88"/>
      <c r="PII111" s="88"/>
      <c r="PIJ111" s="88"/>
      <c r="PIK111" s="88"/>
      <c r="PIL111" s="88"/>
      <c r="PIM111" s="88"/>
      <c r="PIN111" s="88"/>
      <c r="PIO111" s="88"/>
      <c r="PIP111" s="88"/>
      <c r="PIQ111" s="88"/>
      <c r="PIR111" s="88"/>
      <c r="PIS111" s="88"/>
      <c r="PIT111" s="88"/>
      <c r="PIU111" s="88"/>
      <c r="PIV111" s="88"/>
      <c r="PIW111" s="88"/>
      <c r="PIX111" s="88"/>
      <c r="PIY111" s="88"/>
      <c r="PIZ111" s="88"/>
      <c r="PJA111" s="88"/>
      <c r="PJB111" s="88"/>
      <c r="PJC111" s="88"/>
      <c r="PJD111" s="88"/>
      <c r="PJE111" s="88"/>
      <c r="PJF111" s="88"/>
      <c r="PJG111" s="88"/>
      <c r="PJH111" s="88"/>
      <c r="PJI111" s="88"/>
      <c r="PJJ111" s="88"/>
      <c r="PJK111" s="88"/>
      <c r="PJL111" s="88"/>
      <c r="PJM111" s="88"/>
      <c r="PJN111" s="88"/>
      <c r="PJO111" s="88"/>
      <c r="PJP111" s="88"/>
      <c r="PJQ111" s="88"/>
      <c r="PJR111" s="88"/>
      <c r="PJS111" s="88"/>
      <c r="PJT111" s="88"/>
      <c r="PJU111" s="88"/>
      <c r="PJV111" s="88"/>
      <c r="PJW111" s="88"/>
      <c r="PJX111" s="88"/>
      <c r="PJY111" s="88"/>
      <c r="PJZ111" s="88"/>
      <c r="PKA111" s="88"/>
      <c r="PKB111" s="88"/>
      <c r="PKC111" s="88"/>
      <c r="PKD111" s="88"/>
      <c r="PKE111" s="88"/>
      <c r="PKF111" s="88"/>
      <c r="PKG111" s="88"/>
      <c r="PKH111" s="88"/>
      <c r="PKI111" s="88"/>
      <c r="PKJ111" s="88"/>
      <c r="PKK111" s="88"/>
      <c r="PKL111" s="88"/>
      <c r="PKM111" s="88"/>
      <c r="PKN111" s="88"/>
      <c r="PKO111" s="88"/>
      <c r="PKP111" s="88"/>
      <c r="PKQ111" s="88"/>
      <c r="PKR111" s="88"/>
      <c r="PKS111" s="88"/>
      <c r="PKT111" s="88"/>
      <c r="PKU111" s="88"/>
      <c r="PKV111" s="88"/>
      <c r="PKW111" s="88"/>
      <c r="PKX111" s="88"/>
      <c r="PKY111" s="88"/>
      <c r="PKZ111" s="88"/>
      <c r="PLA111" s="88"/>
      <c r="PLB111" s="88"/>
      <c r="PLC111" s="88"/>
      <c r="PLD111" s="88"/>
      <c r="PLE111" s="88"/>
      <c r="PLF111" s="88"/>
      <c r="PLG111" s="88"/>
      <c r="PLH111" s="88"/>
      <c r="PLI111" s="88"/>
      <c r="PLJ111" s="88"/>
      <c r="PLK111" s="88"/>
      <c r="PLL111" s="88"/>
      <c r="PLM111" s="88"/>
      <c r="PLN111" s="88"/>
      <c r="PLO111" s="88"/>
      <c r="PLP111" s="88"/>
      <c r="PLQ111" s="88"/>
      <c r="PLR111" s="88"/>
      <c r="PLS111" s="88"/>
      <c r="PLT111" s="88"/>
      <c r="PLU111" s="88"/>
      <c r="PLV111" s="88"/>
      <c r="PLW111" s="88"/>
      <c r="PLX111" s="88"/>
      <c r="PLY111" s="88"/>
      <c r="PLZ111" s="88"/>
      <c r="PMA111" s="88"/>
      <c r="PMB111" s="88"/>
      <c r="PMC111" s="88"/>
      <c r="PMD111" s="88"/>
      <c r="PME111" s="88"/>
      <c r="PMF111" s="88"/>
      <c r="PMG111" s="88"/>
      <c r="PMH111" s="88"/>
      <c r="PMI111" s="88"/>
      <c r="PMJ111" s="88"/>
      <c r="PMK111" s="88"/>
      <c r="PML111" s="88"/>
      <c r="PMM111" s="88"/>
      <c r="PMN111" s="88"/>
      <c r="PMO111" s="88"/>
      <c r="PMP111" s="88"/>
      <c r="PMQ111" s="88"/>
      <c r="PMR111" s="88"/>
      <c r="PMS111" s="88"/>
      <c r="PMT111" s="88"/>
      <c r="PMU111" s="88"/>
      <c r="PMV111" s="88"/>
      <c r="PMW111" s="88"/>
      <c r="PMX111" s="88"/>
      <c r="PMY111" s="88"/>
      <c r="PMZ111" s="88"/>
      <c r="PNA111" s="88"/>
      <c r="PNB111" s="88"/>
      <c r="PNC111" s="88"/>
      <c r="PND111" s="88"/>
      <c r="PNE111" s="88"/>
      <c r="PNF111" s="88"/>
      <c r="PNG111" s="88"/>
      <c r="PNH111" s="88"/>
      <c r="PNI111" s="88"/>
      <c r="PNJ111" s="88"/>
      <c r="PNK111" s="88"/>
      <c r="PNL111" s="88"/>
      <c r="PNM111" s="88"/>
      <c r="PNN111" s="88"/>
      <c r="PNO111" s="88"/>
      <c r="PNP111" s="88"/>
      <c r="PNQ111" s="88"/>
      <c r="PNR111" s="88"/>
      <c r="PNS111" s="88"/>
      <c r="PNT111" s="88"/>
      <c r="PNU111" s="88"/>
      <c r="PNV111" s="88"/>
      <c r="PNW111" s="88"/>
      <c r="PNX111" s="88"/>
      <c r="PNY111" s="88"/>
      <c r="PNZ111" s="88"/>
      <c r="POA111" s="88"/>
      <c r="POB111" s="88"/>
      <c r="POC111" s="88"/>
      <c r="POD111" s="88"/>
      <c r="POE111" s="88"/>
      <c r="POF111" s="88"/>
      <c r="POG111" s="88"/>
      <c r="POH111" s="88"/>
      <c r="POI111" s="88"/>
      <c r="POJ111" s="88"/>
      <c r="POK111" s="88"/>
      <c r="POL111" s="88"/>
      <c r="POM111" s="88"/>
      <c r="PON111" s="88"/>
      <c r="POO111" s="88"/>
      <c r="POP111" s="88"/>
      <c r="POQ111" s="88"/>
      <c r="POR111" s="88"/>
      <c r="POS111" s="88"/>
      <c r="POT111" s="88"/>
      <c r="POU111" s="88"/>
      <c r="POV111" s="88"/>
      <c r="POW111" s="88"/>
      <c r="POX111" s="88"/>
      <c r="POY111" s="88"/>
      <c r="POZ111" s="88"/>
      <c r="PPA111" s="88"/>
      <c r="PPB111" s="88"/>
      <c r="PPC111" s="88"/>
      <c r="PPD111" s="88"/>
      <c r="PPE111" s="88"/>
      <c r="PPF111" s="88"/>
      <c r="PPG111" s="88"/>
      <c r="PPH111" s="88"/>
      <c r="PPI111" s="88"/>
      <c r="PPJ111" s="88"/>
      <c r="PPK111" s="88"/>
      <c r="PPL111" s="88"/>
      <c r="PPM111" s="88"/>
      <c r="PPN111" s="88"/>
      <c r="PPO111" s="88"/>
      <c r="PPP111" s="88"/>
      <c r="PPQ111" s="88"/>
      <c r="PPR111" s="88"/>
      <c r="PPS111" s="88"/>
      <c r="PPT111" s="88"/>
      <c r="PPU111" s="88"/>
      <c r="PPV111" s="88"/>
      <c r="PPW111" s="88"/>
      <c r="PPX111" s="88"/>
      <c r="PPY111" s="88"/>
      <c r="PPZ111" s="88"/>
      <c r="PQA111" s="88"/>
      <c r="PQB111" s="88"/>
      <c r="PQC111" s="88"/>
      <c r="PQD111" s="88"/>
      <c r="PQE111" s="88"/>
      <c r="PQF111" s="88"/>
      <c r="PQG111" s="88"/>
      <c r="PQH111" s="88"/>
      <c r="PQI111" s="88"/>
      <c r="PQJ111" s="88"/>
      <c r="PQK111" s="88"/>
      <c r="PQL111" s="88"/>
      <c r="PQM111" s="88"/>
      <c r="PQN111" s="88"/>
      <c r="PQO111" s="88"/>
      <c r="PQP111" s="88"/>
      <c r="PQQ111" s="88"/>
      <c r="PQR111" s="88"/>
      <c r="PQS111" s="88"/>
      <c r="PQT111" s="88"/>
      <c r="PQU111" s="88"/>
      <c r="PQV111" s="88"/>
      <c r="PQW111" s="88"/>
      <c r="PQX111" s="88"/>
      <c r="PQY111" s="88"/>
      <c r="PQZ111" s="88"/>
      <c r="PRA111" s="88"/>
      <c r="PRB111" s="88"/>
      <c r="PRC111" s="88"/>
      <c r="PRD111" s="88"/>
      <c r="PRE111" s="88"/>
      <c r="PRF111" s="88"/>
      <c r="PRG111" s="88"/>
      <c r="PRH111" s="88"/>
      <c r="PRI111" s="88"/>
      <c r="PRJ111" s="88"/>
      <c r="PRK111" s="88"/>
      <c r="PRL111" s="88"/>
      <c r="PRM111" s="88"/>
      <c r="PRN111" s="88"/>
      <c r="PRO111" s="88"/>
      <c r="PRP111" s="88"/>
      <c r="PRQ111" s="88"/>
      <c r="PRR111" s="88"/>
      <c r="PRS111" s="88"/>
      <c r="PRT111" s="88"/>
      <c r="PRU111" s="88"/>
      <c r="PRV111" s="88"/>
      <c r="PRW111" s="88"/>
      <c r="PRX111" s="88"/>
      <c r="PRY111" s="88"/>
      <c r="PRZ111" s="88"/>
      <c r="PSA111" s="88"/>
      <c r="PSB111" s="88"/>
      <c r="PSC111" s="88"/>
      <c r="PSD111" s="88"/>
      <c r="PSE111" s="88"/>
      <c r="PSF111" s="88"/>
      <c r="PSG111" s="88"/>
      <c r="PSH111" s="88"/>
      <c r="PSI111" s="88"/>
      <c r="PSJ111" s="88"/>
      <c r="PSK111" s="88"/>
      <c r="PSL111" s="88"/>
      <c r="PSM111" s="88"/>
      <c r="PSN111" s="88"/>
      <c r="PSO111" s="88"/>
      <c r="PSP111" s="88"/>
      <c r="PSQ111" s="88"/>
      <c r="PSR111" s="88"/>
      <c r="PSS111" s="88"/>
      <c r="PST111" s="88"/>
      <c r="PSU111" s="88"/>
      <c r="PSV111" s="88"/>
      <c r="PSW111" s="88"/>
      <c r="PSX111" s="88"/>
      <c r="PSY111" s="88"/>
      <c r="PSZ111" s="88"/>
      <c r="PTA111" s="88"/>
      <c r="PTB111" s="88"/>
      <c r="PTC111" s="88"/>
      <c r="PTD111" s="88"/>
      <c r="PTE111" s="88"/>
      <c r="PTF111" s="88"/>
      <c r="PTG111" s="88"/>
      <c r="PTH111" s="88"/>
      <c r="PTI111" s="88"/>
      <c r="PTJ111" s="88"/>
      <c r="PTK111" s="88"/>
      <c r="PTL111" s="88"/>
      <c r="PTM111" s="88"/>
      <c r="PTN111" s="88"/>
      <c r="PTO111" s="88"/>
      <c r="PTP111" s="88"/>
      <c r="PTQ111" s="88"/>
      <c r="PTR111" s="88"/>
      <c r="PTS111" s="88"/>
      <c r="PTT111" s="88"/>
      <c r="PTU111" s="88"/>
      <c r="PTV111" s="88"/>
      <c r="PTW111" s="88"/>
      <c r="PTX111" s="88"/>
      <c r="PTY111" s="88"/>
      <c r="PTZ111" s="88"/>
      <c r="PUA111" s="88"/>
      <c r="PUB111" s="88"/>
      <c r="PUC111" s="88"/>
      <c r="PUD111" s="88"/>
      <c r="PUE111" s="88"/>
      <c r="PUF111" s="88"/>
      <c r="PUG111" s="88"/>
      <c r="PUH111" s="88"/>
      <c r="PUI111" s="88"/>
      <c r="PUJ111" s="88"/>
      <c r="PUK111" s="88"/>
      <c r="PUL111" s="88"/>
      <c r="PUM111" s="88"/>
      <c r="PUN111" s="88"/>
      <c r="PUO111" s="88"/>
      <c r="PUP111" s="88"/>
      <c r="PUQ111" s="88"/>
      <c r="PUR111" s="88"/>
      <c r="PUS111" s="88"/>
      <c r="PUT111" s="88"/>
      <c r="PUU111" s="88"/>
      <c r="PUV111" s="88"/>
      <c r="PUW111" s="88"/>
      <c r="PUX111" s="88"/>
      <c r="PUY111" s="88"/>
      <c r="PUZ111" s="88"/>
      <c r="PVA111" s="88"/>
      <c r="PVB111" s="88"/>
      <c r="PVC111" s="88"/>
      <c r="PVD111" s="88"/>
      <c r="PVE111" s="88"/>
      <c r="PVF111" s="88"/>
      <c r="PVG111" s="88"/>
      <c r="PVH111" s="88"/>
      <c r="PVI111" s="88"/>
      <c r="PVJ111" s="88"/>
      <c r="PVK111" s="88"/>
      <c r="PVL111" s="88"/>
      <c r="PVM111" s="88"/>
      <c r="PVN111" s="88"/>
      <c r="PVO111" s="88"/>
      <c r="PVP111" s="88"/>
      <c r="PVQ111" s="88"/>
      <c r="PVR111" s="88"/>
      <c r="PVS111" s="88"/>
      <c r="PVT111" s="88"/>
      <c r="PVU111" s="88"/>
      <c r="PVV111" s="88"/>
      <c r="PVW111" s="88"/>
      <c r="PVX111" s="88"/>
      <c r="PVY111" s="88"/>
      <c r="PVZ111" s="88"/>
      <c r="PWA111" s="88"/>
      <c r="PWB111" s="88"/>
      <c r="PWC111" s="88"/>
      <c r="PWD111" s="88"/>
      <c r="PWE111" s="88"/>
      <c r="PWF111" s="88"/>
      <c r="PWG111" s="88"/>
      <c r="PWH111" s="88"/>
      <c r="PWI111" s="88"/>
      <c r="PWJ111" s="88"/>
      <c r="PWK111" s="88"/>
      <c r="PWL111" s="88"/>
      <c r="PWM111" s="88"/>
      <c r="PWN111" s="88"/>
      <c r="PWO111" s="88"/>
      <c r="PWP111" s="88"/>
      <c r="PWQ111" s="88"/>
      <c r="PWR111" s="88"/>
      <c r="PWS111" s="88"/>
      <c r="PWT111" s="88"/>
      <c r="PWU111" s="88"/>
      <c r="PWV111" s="88"/>
      <c r="PWW111" s="88"/>
      <c r="PWX111" s="88"/>
      <c r="PWY111" s="88"/>
      <c r="PWZ111" s="88"/>
      <c r="PXA111" s="88"/>
      <c r="PXB111" s="88"/>
      <c r="PXC111" s="88"/>
      <c r="PXD111" s="88"/>
      <c r="PXE111" s="88"/>
      <c r="PXF111" s="88"/>
      <c r="PXG111" s="88"/>
      <c r="PXH111" s="88"/>
      <c r="PXI111" s="88"/>
      <c r="PXJ111" s="88"/>
      <c r="PXK111" s="88"/>
      <c r="PXL111" s="88"/>
      <c r="PXM111" s="88"/>
      <c r="PXN111" s="88"/>
      <c r="PXO111" s="88"/>
      <c r="PXP111" s="88"/>
      <c r="PXQ111" s="88"/>
      <c r="PXR111" s="88"/>
      <c r="PXS111" s="88"/>
      <c r="PXT111" s="88"/>
      <c r="PXU111" s="88"/>
      <c r="PXV111" s="88"/>
      <c r="PXW111" s="88"/>
      <c r="PXX111" s="88"/>
      <c r="PXY111" s="88"/>
      <c r="PXZ111" s="88"/>
      <c r="PYA111" s="88"/>
      <c r="PYB111" s="88"/>
      <c r="PYC111" s="88"/>
      <c r="PYD111" s="88"/>
      <c r="PYE111" s="88"/>
      <c r="PYF111" s="88"/>
      <c r="PYG111" s="88"/>
      <c r="PYH111" s="88"/>
      <c r="PYI111" s="88"/>
      <c r="PYJ111" s="88"/>
      <c r="PYK111" s="88"/>
      <c r="PYL111" s="88"/>
      <c r="PYM111" s="88"/>
      <c r="PYN111" s="88"/>
      <c r="PYO111" s="88"/>
      <c r="PYP111" s="88"/>
      <c r="PYQ111" s="88"/>
      <c r="PYR111" s="88"/>
      <c r="PYS111" s="88"/>
      <c r="PYT111" s="88"/>
      <c r="PYU111" s="88"/>
      <c r="PYV111" s="88"/>
      <c r="PYW111" s="88"/>
      <c r="PYX111" s="88"/>
      <c r="PYY111" s="88"/>
      <c r="PYZ111" s="88"/>
      <c r="PZA111" s="88"/>
      <c r="PZB111" s="88"/>
      <c r="PZC111" s="88"/>
      <c r="PZD111" s="88"/>
      <c r="PZE111" s="88"/>
      <c r="PZF111" s="88"/>
      <c r="PZG111" s="88"/>
      <c r="PZH111" s="88"/>
      <c r="PZI111" s="88"/>
      <c r="PZJ111" s="88"/>
      <c r="PZK111" s="88"/>
      <c r="PZL111" s="88"/>
      <c r="PZM111" s="88"/>
      <c r="PZN111" s="88"/>
      <c r="PZO111" s="88"/>
      <c r="PZP111" s="88"/>
      <c r="PZQ111" s="88"/>
      <c r="PZR111" s="88"/>
      <c r="PZS111" s="88"/>
      <c r="PZT111" s="88"/>
      <c r="PZU111" s="88"/>
      <c r="PZV111" s="88"/>
      <c r="PZW111" s="88"/>
      <c r="PZX111" s="88"/>
      <c r="PZY111" s="88"/>
      <c r="PZZ111" s="88"/>
      <c r="QAA111" s="88"/>
      <c r="QAB111" s="88"/>
      <c r="QAC111" s="88"/>
      <c r="QAD111" s="88"/>
      <c r="QAE111" s="88"/>
      <c r="QAF111" s="88"/>
      <c r="QAG111" s="88"/>
      <c r="QAH111" s="88"/>
      <c r="QAI111" s="88"/>
      <c r="QAJ111" s="88"/>
      <c r="QAK111" s="88"/>
      <c r="QAL111" s="88"/>
      <c r="QAM111" s="88"/>
      <c r="QAN111" s="88"/>
      <c r="QAO111" s="88"/>
      <c r="QAP111" s="88"/>
      <c r="QAQ111" s="88"/>
      <c r="QAR111" s="88"/>
      <c r="QAS111" s="88"/>
      <c r="QAT111" s="88"/>
      <c r="QAU111" s="88"/>
      <c r="QAV111" s="88"/>
      <c r="QAW111" s="88"/>
      <c r="QAX111" s="88"/>
      <c r="QAY111" s="88"/>
      <c r="QAZ111" s="88"/>
      <c r="QBA111" s="88"/>
      <c r="QBB111" s="88"/>
      <c r="QBC111" s="88"/>
      <c r="QBD111" s="88"/>
      <c r="QBE111" s="88"/>
      <c r="QBF111" s="88"/>
      <c r="QBG111" s="88"/>
      <c r="QBH111" s="88"/>
      <c r="QBI111" s="88"/>
      <c r="QBJ111" s="88"/>
      <c r="QBK111" s="88"/>
      <c r="QBL111" s="88"/>
      <c r="QBM111" s="88"/>
      <c r="QBN111" s="88"/>
      <c r="QBO111" s="88"/>
      <c r="QBP111" s="88"/>
      <c r="QBQ111" s="88"/>
      <c r="QBR111" s="88"/>
      <c r="QBS111" s="88"/>
      <c r="QBT111" s="88"/>
      <c r="QBU111" s="88"/>
      <c r="QBV111" s="88"/>
      <c r="QBW111" s="88"/>
      <c r="QBX111" s="88"/>
      <c r="QBY111" s="88"/>
      <c r="QBZ111" s="88"/>
      <c r="QCA111" s="88"/>
      <c r="QCB111" s="88"/>
      <c r="QCC111" s="88"/>
      <c r="QCD111" s="88"/>
      <c r="QCE111" s="88"/>
      <c r="QCF111" s="88"/>
      <c r="QCG111" s="88"/>
      <c r="QCH111" s="88"/>
      <c r="QCI111" s="88"/>
      <c r="QCJ111" s="88"/>
      <c r="QCK111" s="88"/>
      <c r="QCL111" s="88"/>
      <c r="QCM111" s="88"/>
      <c r="QCN111" s="88"/>
      <c r="QCO111" s="88"/>
      <c r="QCP111" s="88"/>
      <c r="QCQ111" s="88"/>
      <c r="QCR111" s="88"/>
      <c r="QCS111" s="88"/>
      <c r="QCT111" s="88"/>
      <c r="QCU111" s="88"/>
      <c r="QCV111" s="88"/>
      <c r="QCW111" s="88"/>
      <c r="QCX111" s="88"/>
      <c r="QCY111" s="88"/>
      <c r="QCZ111" s="88"/>
      <c r="QDA111" s="88"/>
      <c r="QDB111" s="88"/>
      <c r="QDC111" s="88"/>
      <c r="QDD111" s="88"/>
      <c r="QDE111" s="88"/>
      <c r="QDF111" s="88"/>
      <c r="QDG111" s="88"/>
      <c r="QDH111" s="88"/>
      <c r="QDI111" s="88"/>
      <c r="QDJ111" s="88"/>
      <c r="QDK111" s="88"/>
      <c r="QDL111" s="88"/>
      <c r="QDM111" s="88"/>
      <c r="QDN111" s="88"/>
      <c r="QDO111" s="88"/>
      <c r="QDP111" s="88"/>
      <c r="QDQ111" s="88"/>
      <c r="QDR111" s="88"/>
      <c r="QDS111" s="88"/>
      <c r="QDT111" s="88"/>
      <c r="QDU111" s="88"/>
      <c r="QDV111" s="88"/>
      <c r="QDW111" s="88"/>
      <c r="QDX111" s="88"/>
      <c r="QDY111" s="88"/>
      <c r="QDZ111" s="88"/>
      <c r="QEA111" s="88"/>
      <c r="QEB111" s="88"/>
      <c r="QEC111" s="88"/>
      <c r="QED111" s="88"/>
      <c r="QEE111" s="88"/>
      <c r="QEF111" s="88"/>
      <c r="QEG111" s="88"/>
      <c r="QEH111" s="88"/>
      <c r="QEI111" s="88"/>
      <c r="QEJ111" s="88"/>
      <c r="QEK111" s="88"/>
      <c r="QEL111" s="88"/>
      <c r="QEM111" s="88"/>
      <c r="QEN111" s="88"/>
      <c r="QEO111" s="88"/>
      <c r="QEP111" s="88"/>
      <c r="QEQ111" s="88"/>
      <c r="QER111" s="88"/>
      <c r="QES111" s="88"/>
      <c r="QET111" s="88"/>
      <c r="QEU111" s="88"/>
      <c r="QEV111" s="88"/>
      <c r="QEW111" s="88"/>
      <c r="QEX111" s="88"/>
      <c r="QEY111" s="88"/>
      <c r="QEZ111" s="88"/>
      <c r="QFA111" s="88"/>
      <c r="QFB111" s="88"/>
      <c r="QFC111" s="88"/>
      <c r="QFD111" s="88"/>
      <c r="QFE111" s="88"/>
      <c r="QFF111" s="88"/>
      <c r="QFG111" s="88"/>
      <c r="QFH111" s="88"/>
      <c r="QFI111" s="88"/>
      <c r="QFJ111" s="88"/>
      <c r="QFK111" s="88"/>
      <c r="QFL111" s="88"/>
      <c r="QFM111" s="88"/>
      <c r="QFN111" s="88"/>
      <c r="QFO111" s="88"/>
      <c r="QFP111" s="88"/>
      <c r="QFQ111" s="88"/>
      <c r="QFR111" s="88"/>
      <c r="QFS111" s="88"/>
      <c r="QFT111" s="88"/>
      <c r="QFU111" s="88"/>
      <c r="QFV111" s="88"/>
      <c r="QFW111" s="88"/>
      <c r="QFX111" s="88"/>
      <c r="QFY111" s="88"/>
      <c r="QFZ111" s="88"/>
      <c r="QGA111" s="88"/>
      <c r="QGB111" s="88"/>
      <c r="QGC111" s="88"/>
      <c r="QGD111" s="88"/>
      <c r="QGE111" s="88"/>
      <c r="QGF111" s="88"/>
      <c r="QGG111" s="88"/>
      <c r="QGH111" s="88"/>
      <c r="QGI111" s="88"/>
      <c r="QGJ111" s="88"/>
      <c r="QGK111" s="88"/>
      <c r="QGL111" s="88"/>
      <c r="QGM111" s="88"/>
      <c r="QGN111" s="88"/>
      <c r="QGO111" s="88"/>
      <c r="QGP111" s="88"/>
      <c r="QGQ111" s="88"/>
      <c r="QGR111" s="88"/>
      <c r="QGS111" s="88"/>
      <c r="QGT111" s="88"/>
      <c r="QGU111" s="88"/>
      <c r="QGV111" s="88"/>
      <c r="QGW111" s="88"/>
      <c r="QGX111" s="88"/>
      <c r="QGY111" s="88"/>
      <c r="QGZ111" s="88"/>
      <c r="QHA111" s="88"/>
      <c r="QHB111" s="88"/>
      <c r="QHC111" s="88"/>
      <c r="QHD111" s="88"/>
      <c r="QHE111" s="88"/>
      <c r="QHF111" s="88"/>
      <c r="QHG111" s="88"/>
      <c r="QHH111" s="88"/>
      <c r="QHI111" s="88"/>
      <c r="QHJ111" s="88"/>
      <c r="QHK111" s="88"/>
      <c r="QHL111" s="88"/>
      <c r="QHM111" s="88"/>
      <c r="QHN111" s="88"/>
      <c r="QHO111" s="88"/>
      <c r="QHP111" s="88"/>
      <c r="QHQ111" s="88"/>
      <c r="QHR111" s="88"/>
      <c r="QHS111" s="88"/>
      <c r="QHT111" s="88"/>
      <c r="QHU111" s="88"/>
      <c r="QHV111" s="88"/>
      <c r="QHW111" s="88"/>
      <c r="QHX111" s="88"/>
      <c r="QHY111" s="88"/>
      <c r="QHZ111" s="88"/>
      <c r="QIA111" s="88"/>
      <c r="QIB111" s="88"/>
      <c r="QIC111" s="88"/>
      <c r="QID111" s="88"/>
      <c r="QIE111" s="88"/>
      <c r="QIF111" s="88"/>
      <c r="QIG111" s="88"/>
      <c r="QIH111" s="88"/>
      <c r="QII111" s="88"/>
      <c r="QIJ111" s="88"/>
      <c r="QIK111" s="88"/>
      <c r="QIL111" s="88"/>
      <c r="QIM111" s="88"/>
      <c r="QIN111" s="88"/>
      <c r="QIO111" s="88"/>
      <c r="QIP111" s="88"/>
      <c r="QIQ111" s="88"/>
      <c r="QIR111" s="88"/>
      <c r="QIS111" s="88"/>
      <c r="QIT111" s="88"/>
      <c r="QIU111" s="88"/>
      <c r="QIV111" s="88"/>
      <c r="QIW111" s="88"/>
      <c r="QIX111" s="88"/>
      <c r="QIY111" s="88"/>
      <c r="QIZ111" s="88"/>
      <c r="QJA111" s="88"/>
      <c r="QJB111" s="88"/>
      <c r="QJC111" s="88"/>
      <c r="QJD111" s="88"/>
      <c r="QJE111" s="88"/>
      <c r="QJF111" s="88"/>
      <c r="QJG111" s="88"/>
      <c r="QJH111" s="88"/>
      <c r="QJI111" s="88"/>
      <c r="QJJ111" s="88"/>
      <c r="QJK111" s="88"/>
      <c r="QJL111" s="88"/>
      <c r="QJM111" s="88"/>
      <c r="QJN111" s="88"/>
      <c r="QJO111" s="88"/>
      <c r="QJP111" s="88"/>
      <c r="QJQ111" s="88"/>
      <c r="QJR111" s="88"/>
      <c r="QJS111" s="88"/>
      <c r="QJT111" s="88"/>
      <c r="QJU111" s="88"/>
      <c r="QJV111" s="88"/>
      <c r="QJW111" s="88"/>
      <c r="QJX111" s="88"/>
      <c r="QJY111" s="88"/>
      <c r="QJZ111" s="88"/>
      <c r="QKA111" s="88"/>
      <c r="QKB111" s="88"/>
      <c r="QKC111" s="88"/>
      <c r="QKD111" s="88"/>
      <c r="QKE111" s="88"/>
      <c r="QKF111" s="88"/>
      <c r="QKG111" s="88"/>
      <c r="QKH111" s="88"/>
      <c r="QKI111" s="88"/>
      <c r="QKJ111" s="88"/>
      <c r="QKK111" s="88"/>
      <c r="QKL111" s="88"/>
      <c r="QKM111" s="88"/>
      <c r="QKN111" s="88"/>
      <c r="QKO111" s="88"/>
      <c r="QKP111" s="88"/>
      <c r="QKQ111" s="88"/>
      <c r="QKR111" s="88"/>
      <c r="QKS111" s="88"/>
      <c r="QKT111" s="88"/>
      <c r="QKU111" s="88"/>
      <c r="QKV111" s="88"/>
      <c r="QKW111" s="88"/>
      <c r="QKX111" s="88"/>
      <c r="QKY111" s="88"/>
      <c r="QKZ111" s="88"/>
      <c r="QLA111" s="88"/>
      <c r="QLB111" s="88"/>
      <c r="QLC111" s="88"/>
      <c r="QLD111" s="88"/>
      <c r="QLE111" s="88"/>
      <c r="QLF111" s="88"/>
      <c r="QLG111" s="88"/>
      <c r="QLH111" s="88"/>
      <c r="QLI111" s="88"/>
      <c r="QLJ111" s="88"/>
      <c r="QLK111" s="88"/>
      <c r="QLL111" s="88"/>
      <c r="QLM111" s="88"/>
      <c r="QLN111" s="88"/>
      <c r="QLO111" s="88"/>
      <c r="QLP111" s="88"/>
      <c r="QLQ111" s="88"/>
      <c r="QLR111" s="88"/>
      <c r="QLS111" s="88"/>
      <c r="QLT111" s="88"/>
      <c r="QLU111" s="88"/>
      <c r="QLV111" s="88"/>
      <c r="QLW111" s="88"/>
      <c r="QLX111" s="88"/>
      <c r="QLY111" s="88"/>
      <c r="QLZ111" s="88"/>
      <c r="QMA111" s="88"/>
      <c r="QMB111" s="88"/>
      <c r="QMC111" s="88"/>
      <c r="QMD111" s="88"/>
      <c r="QME111" s="88"/>
      <c r="QMF111" s="88"/>
      <c r="QMG111" s="88"/>
      <c r="QMH111" s="88"/>
      <c r="QMI111" s="88"/>
      <c r="QMJ111" s="88"/>
      <c r="QMK111" s="88"/>
      <c r="QML111" s="88"/>
      <c r="QMM111" s="88"/>
      <c r="QMN111" s="88"/>
      <c r="QMO111" s="88"/>
      <c r="QMP111" s="88"/>
      <c r="QMQ111" s="88"/>
      <c r="QMR111" s="88"/>
      <c r="QMS111" s="88"/>
      <c r="QMT111" s="88"/>
      <c r="QMU111" s="88"/>
      <c r="QMV111" s="88"/>
      <c r="QMW111" s="88"/>
      <c r="QMX111" s="88"/>
      <c r="QMY111" s="88"/>
      <c r="QMZ111" s="88"/>
      <c r="QNA111" s="88"/>
      <c r="QNB111" s="88"/>
      <c r="QNC111" s="88"/>
      <c r="QND111" s="88"/>
      <c r="QNE111" s="88"/>
      <c r="QNF111" s="88"/>
      <c r="QNG111" s="88"/>
      <c r="QNH111" s="88"/>
      <c r="QNI111" s="88"/>
      <c r="QNJ111" s="88"/>
      <c r="QNK111" s="88"/>
      <c r="QNL111" s="88"/>
      <c r="QNM111" s="88"/>
      <c r="QNN111" s="88"/>
      <c r="QNO111" s="88"/>
      <c r="QNP111" s="88"/>
      <c r="QNQ111" s="88"/>
      <c r="QNR111" s="88"/>
      <c r="QNS111" s="88"/>
      <c r="QNT111" s="88"/>
      <c r="QNU111" s="88"/>
      <c r="QNV111" s="88"/>
      <c r="QNW111" s="88"/>
      <c r="QNX111" s="88"/>
      <c r="QNY111" s="88"/>
      <c r="QNZ111" s="88"/>
      <c r="QOA111" s="88"/>
      <c r="QOB111" s="88"/>
      <c r="QOC111" s="88"/>
      <c r="QOD111" s="88"/>
      <c r="QOE111" s="88"/>
      <c r="QOF111" s="88"/>
      <c r="QOG111" s="88"/>
      <c r="QOH111" s="88"/>
      <c r="QOI111" s="88"/>
      <c r="QOJ111" s="88"/>
      <c r="QOK111" s="88"/>
      <c r="QOL111" s="88"/>
      <c r="QOM111" s="88"/>
      <c r="QON111" s="88"/>
      <c r="QOO111" s="88"/>
      <c r="QOP111" s="88"/>
      <c r="QOQ111" s="88"/>
      <c r="QOR111" s="88"/>
      <c r="QOS111" s="88"/>
      <c r="QOT111" s="88"/>
      <c r="QOU111" s="88"/>
      <c r="QOV111" s="88"/>
      <c r="QOW111" s="88"/>
      <c r="QOX111" s="88"/>
      <c r="QOY111" s="88"/>
      <c r="QOZ111" s="88"/>
      <c r="QPA111" s="88"/>
      <c r="QPB111" s="88"/>
      <c r="QPC111" s="88"/>
      <c r="QPD111" s="88"/>
      <c r="QPE111" s="88"/>
      <c r="QPF111" s="88"/>
      <c r="QPG111" s="88"/>
      <c r="QPH111" s="88"/>
      <c r="QPI111" s="88"/>
      <c r="QPJ111" s="88"/>
      <c r="QPK111" s="88"/>
      <c r="QPL111" s="88"/>
      <c r="QPM111" s="88"/>
      <c r="QPN111" s="88"/>
      <c r="QPO111" s="88"/>
      <c r="QPP111" s="88"/>
      <c r="QPQ111" s="88"/>
      <c r="QPR111" s="88"/>
      <c r="QPS111" s="88"/>
      <c r="QPT111" s="88"/>
      <c r="QPU111" s="88"/>
      <c r="QPV111" s="88"/>
      <c r="QPW111" s="88"/>
      <c r="QPX111" s="88"/>
      <c r="QPY111" s="88"/>
      <c r="QPZ111" s="88"/>
      <c r="QQA111" s="88"/>
      <c r="QQB111" s="88"/>
      <c r="QQC111" s="88"/>
      <c r="QQD111" s="88"/>
      <c r="QQE111" s="88"/>
      <c r="QQF111" s="88"/>
      <c r="QQG111" s="88"/>
      <c r="QQH111" s="88"/>
      <c r="QQI111" s="88"/>
      <c r="QQJ111" s="88"/>
      <c r="QQK111" s="88"/>
      <c r="QQL111" s="88"/>
      <c r="QQM111" s="88"/>
      <c r="QQN111" s="88"/>
      <c r="QQO111" s="88"/>
      <c r="QQP111" s="88"/>
      <c r="QQQ111" s="88"/>
      <c r="QQR111" s="88"/>
      <c r="QQS111" s="88"/>
      <c r="QQT111" s="88"/>
      <c r="QQU111" s="88"/>
      <c r="QQV111" s="88"/>
      <c r="QQW111" s="88"/>
      <c r="QQX111" s="88"/>
      <c r="QQY111" s="88"/>
      <c r="QQZ111" s="88"/>
      <c r="QRA111" s="88"/>
      <c r="QRB111" s="88"/>
      <c r="QRC111" s="88"/>
      <c r="QRD111" s="88"/>
      <c r="QRE111" s="88"/>
      <c r="QRF111" s="88"/>
      <c r="QRG111" s="88"/>
      <c r="QRH111" s="88"/>
      <c r="QRI111" s="88"/>
      <c r="QRJ111" s="88"/>
      <c r="QRK111" s="88"/>
      <c r="QRL111" s="88"/>
      <c r="QRM111" s="88"/>
      <c r="QRN111" s="88"/>
      <c r="QRO111" s="88"/>
      <c r="QRP111" s="88"/>
      <c r="QRQ111" s="88"/>
      <c r="QRR111" s="88"/>
      <c r="QRS111" s="88"/>
      <c r="QRT111" s="88"/>
      <c r="QRU111" s="88"/>
      <c r="QRV111" s="88"/>
      <c r="QRW111" s="88"/>
      <c r="QRX111" s="88"/>
      <c r="QRY111" s="88"/>
      <c r="QRZ111" s="88"/>
      <c r="QSA111" s="88"/>
      <c r="QSB111" s="88"/>
      <c r="QSC111" s="88"/>
      <c r="QSD111" s="88"/>
      <c r="QSE111" s="88"/>
      <c r="QSF111" s="88"/>
      <c r="QSG111" s="88"/>
      <c r="QSH111" s="88"/>
      <c r="QSI111" s="88"/>
      <c r="QSJ111" s="88"/>
      <c r="QSK111" s="88"/>
      <c r="QSL111" s="88"/>
      <c r="QSM111" s="88"/>
      <c r="QSN111" s="88"/>
      <c r="QSO111" s="88"/>
      <c r="QSP111" s="88"/>
      <c r="QSQ111" s="88"/>
      <c r="QSR111" s="88"/>
      <c r="QSS111" s="88"/>
      <c r="QST111" s="88"/>
      <c r="QSU111" s="88"/>
      <c r="QSV111" s="88"/>
      <c r="QSW111" s="88"/>
      <c r="QSX111" s="88"/>
      <c r="QSY111" s="88"/>
      <c r="QSZ111" s="88"/>
      <c r="QTA111" s="88"/>
      <c r="QTB111" s="88"/>
      <c r="QTC111" s="88"/>
      <c r="QTD111" s="88"/>
      <c r="QTE111" s="88"/>
      <c r="QTF111" s="88"/>
      <c r="QTG111" s="88"/>
      <c r="QTH111" s="88"/>
      <c r="QTI111" s="88"/>
      <c r="QTJ111" s="88"/>
      <c r="QTK111" s="88"/>
      <c r="QTL111" s="88"/>
      <c r="QTM111" s="88"/>
      <c r="QTN111" s="88"/>
      <c r="QTO111" s="88"/>
      <c r="QTP111" s="88"/>
      <c r="QTQ111" s="88"/>
      <c r="QTR111" s="88"/>
      <c r="QTS111" s="88"/>
      <c r="QTT111" s="88"/>
      <c r="QTU111" s="88"/>
      <c r="QTV111" s="88"/>
      <c r="QTW111" s="88"/>
      <c r="QTX111" s="88"/>
      <c r="QTY111" s="88"/>
      <c r="QTZ111" s="88"/>
      <c r="QUA111" s="88"/>
      <c r="QUB111" s="88"/>
      <c r="QUC111" s="88"/>
      <c r="QUD111" s="88"/>
      <c r="QUE111" s="88"/>
      <c r="QUF111" s="88"/>
      <c r="QUG111" s="88"/>
      <c r="QUH111" s="88"/>
      <c r="QUI111" s="88"/>
      <c r="QUJ111" s="88"/>
      <c r="QUK111" s="88"/>
      <c r="QUL111" s="88"/>
      <c r="QUM111" s="88"/>
      <c r="QUN111" s="88"/>
      <c r="QUO111" s="88"/>
      <c r="QUP111" s="88"/>
      <c r="QUQ111" s="88"/>
      <c r="QUR111" s="88"/>
      <c r="QUS111" s="88"/>
      <c r="QUT111" s="88"/>
      <c r="QUU111" s="88"/>
      <c r="QUV111" s="88"/>
      <c r="QUW111" s="88"/>
      <c r="QUX111" s="88"/>
      <c r="QUY111" s="88"/>
      <c r="QUZ111" s="88"/>
      <c r="QVA111" s="88"/>
      <c r="QVB111" s="88"/>
      <c r="QVC111" s="88"/>
      <c r="QVD111" s="88"/>
      <c r="QVE111" s="88"/>
      <c r="QVF111" s="88"/>
      <c r="QVG111" s="88"/>
      <c r="QVH111" s="88"/>
      <c r="QVI111" s="88"/>
      <c r="QVJ111" s="88"/>
      <c r="QVK111" s="88"/>
      <c r="QVL111" s="88"/>
      <c r="QVM111" s="88"/>
      <c r="QVN111" s="88"/>
      <c r="QVO111" s="88"/>
      <c r="QVP111" s="88"/>
      <c r="QVQ111" s="88"/>
      <c r="QVR111" s="88"/>
      <c r="QVS111" s="88"/>
      <c r="QVT111" s="88"/>
      <c r="QVU111" s="88"/>
      <c r="QVV111" s="88"/>
      <c r="QVW111" s="88"/>
      <c r="QVX111" s="88"/>
      <c r="QVY111" s="88"/>
      <c r="QVZ111" s="88"/>
      <c r="QWA111" s="88"/>
      <c r="QWB111" s="88"/>
      <c r="QWC111" s="88"/>
      <c r="QWD111" s="88"/>
      <c r="QWE111" s="88"/>
      <c r="QWF111" s="88"/>
      <c r="QWG111" s="88"/>
      <c r="QWH111" s="88"/>
      <c r="QWI111" s="88"/>
      <c r="QWJ111" s="88"/>
      <c r="QWK111" s="88"/>
      <c r="QWL111" s="88"/>
      <c r="QWM111" s="88"/>
      <c r="QWN111" s="88"/>
      <c r="QWO111" s="88"/>
      <c r="QWP111" s="88"/>
      <c r="QWQ111" s="88"/>
      <c r="QWR111" s="88"/>
      <c r="QWS111" s="88"/>
      <c r="QWT111" s="88"/>
      <c r="QWU111" s="88"/>
      <c r="QWV111" s="88"/>
      <c r="QWW111" s="88"/>
      <c r="QWX111" s="88"/>
      <c r="QWY111" s="88"/>
      <c r="QWZ111" s="88"/>
      <c r="QXA111" s="88"/>
      <c r="QXB111" s="88"/>
      <c r="QXC111" s="88"/>
      <c r="QXD111" s="88"/>
      <c r="QXE111" s="88"/>
      <c r="QXF111" s="88"/>
      <c r="QXG111" s="88"/>
      <c r="QXH111" s="88"/>
      <c r="QXI111" s="88"/>
      <c r="QXJ111" s="88"/>
      <c r="QXK111" s="88"/>
      <c r="QXL111" s="88"/>
      <c r="QXM111" s="88"/>
      <c r="QXN111" s="88"/>
      <c r="QXO111" s="88"/>
      <c r="QXP111" s="88"/>
      <c r="QXQ111" s="88"/>
      <c r="QXR111" s="88"/>
      <c r="QXS111" s="88"/>
      <c r="QXT111" s="88"/>
      <c r="QXU111" s="88"/>
      <c r="QXV111" s="88"/>
      <c r="QXW111" s="88"/>
      <c r="QXX111" s="88"/>
      <c r="QXY111" s="88"/>
      <c r="QXZ111" s="88"/>
      <c r="QYA111" s="88"/>
      <c r="QYB111" s="88"/>
      <c r="QYC111" s="88"/>
      <c r="QYD111" s="88"/>
      <c r="QYE111" s="88"/>
      <c r="QYF111" s="88"/>
      <c r="QYG111" s="88"/>
      <c r="QYH111" s="88"/>
      <c r="QYI111" s="88"/>
      <c r="QYJ111" s="88"/>
      <c r="QYK111" s="88"/>
      <c r="QYL111" s="88"/>
      <c r="QYM111" s="88"/>
      <c r="QYN111" s="88"/>
      <c r="QYO111" s="88"/>
      <c r="QYP111" s="88"/>
      <c r="QYQ111" s="88"/>
      <c r="QYR111" s="88"/>
      <c r="QYS111" s="88"/>
      <c r="QYT111" s="88"/>
      <c r="QYU111" s="88"/>
      <c r="QYV111" s="88"/>
      <c r="QYW111" s="88"/>
      <c r="QYX111" s="88"/>
      <c r="QYY111" s="88"/>
      <c r="QYZ111" s="88"/>
      <c r="QZA111" s="88"/>
      <c r="QZB111" s="88"/>
      <c r="QZC111" s="88"/>
      <c r="QZD111" s="88"/>
      <c r="QZE111" s="88"/>
      <c r="QZF111" s="88"/>
      <c r="QZG111" s="88"/>
      <c r="QZH111" s="88"/>
      <c r="QZI111" s="88"/>
      <c r="QZJ111" s="88"/>
      <c r="QZK111" s="88"/>
      <c r="QZL111" s="88"/>
      <c r="QZM111" s="88"/>
      <c r="QZN111" s="88"/>
      <c r="QZO111" s="88"/>
      <c r="QZP111" s="88"/>
      <c r="QZQ111" s="88"/>
      <c r="QZR111" s="88"/>
      <c r="QZS111" s="88"/>
      <c r="QZT111" s="88"/>
      <c r="QZU111" s="88"/>
      <c r="QZV111" s="88"/>
      <c r="QZW111" s="88"/>
      <c r="QZX111" s="88"/>
      <c r="QZY111" s="88"/>
      <c r="QZZ111" s="88"/>
      <c r="RAA111" s="88"/>
      <c r="RAB111" s="88"/>
      <c r="RAC111" s="88"/>
      <c r="RAD111" s="88"/>
      <c r="RAE111" s="88"/>
      <c r="RAF111" s="88"/>
      <c r="RAG111" s="88"/>
      <c r="RAH111" s="88"/>
      <c r="RAI111" s="88"/>
      <c r="RAJ111" s="88"/>
      <c r="RAK111" s="88"/>
      <c r="RAL111" s="88"/>
      <c r="RAM111" s="88"/>
      <c r="RAN111" s="88"/>
      <c r="RAO111" s="88"/>
      <c r="RAP111" s="88"/>
      <c r="RAQ111" s="88"/>
      <c r="RAR111" s="88"/>
      <c r="RAS111" s="88"/>
      <c r="RAT111" s="88"/>
      <c r="RAU111" s="88"/>
      <c r="RAV111" s="88"/>
      <c r="RAW111" s="88"/>
      <c r="RAX111" s="88"/>
      <c r="RAY111" s="88"/>
      <c r="RAZ111" s="88"/>
      <c r="RBA111" s="88"/>
      <c r="RBB111" s="88"/>
      <c r="RBC111" s="88"/>
      <c r="RBD111" s="88"/>
      <c r="RBE111" s="88"/>
      <c r="RBF111" s="88"/>
      <c r="RBG111" s="88"/>
      <c r="RBH111" s="88"/>
      <c r="RBI111" s="88"/>
      <c r="RBJ111" s="88"/>
      <c r="RBK111" s="88"/>
      <c r="RBL111" s="88"/>
      <c r="RBM111" s="88"/>
      <c r="RBN111" s="88"/>
      <c r="RBO111" s="88"/>
      <c r="RBP111" s="88"/>
      <c r="RBQ111" s="88"/>
      <c r="RBR111" s="88"/>
      <c r="RBS111" s="88"/>
      <c r="RBT111" s="88"/>
      <c r="RBU111" s="88"/>
      <c r="RBV111" s="88"/>
      <c r="RBW111" s="88"/>
      <c r="RBX111" s="88"/>
      <c r="RBY111" s="88"/>
      <c r="RBZ111" s="88"/>
      <c r="RCA111" s="88"/>
      <c r="RCB111" s="88"/>
      <c r="RCC111" s="88"/>
      <c r="RCD111" s="88"/>
      <c r="RCE111" s="88"/>
      <c r="RCF111" s="88"/>
      <c r="RCG111" s="88"/>
      <c r="RCH111" s="88"/>
      <c r="RCI111" s="88"/>
      <c r="RCJ111" s="88"/>
      <c r="RCK111" s="88"/>
      <c r="RCL111" s="88"/>
      <c r="RCM111" s="88"/>
      <c r="RCN111" s="88"/>
      <c r="RCO111" s="88"/>
      <c r="RCP111" s="88"/>
      <c r="RCQ111" s="88"/>
      <c r="RCR111" s="88"/>
      <c r="RCS111" s="88"/>
      <c r="RCT111" s="88"/>
      <c r="RCU111" s="88"/>
      <c r="RCV111" s="88"/>
      <c r="RCW111" s="88"/>
      <c r="RCX111" s="88"/>
      <c r="RCY111" s="88"/>
      <c r="RCZ111" s="88"/>
      <c r="RDA111" s="88"/>
      <c r="RDB111" s="88"/>
      <c r="RDC111" s="88"/>
      <c r="RDD111" s="88"/>
      <c r="RDE111" s="88"/>
      <c r="RDF111" s="88"/>
      <c r="RDG111" s="88"/>
      <c r="RDH111" s="88"/>
      <c r="RDI111" s="88"/>
      <c r="RDJ111" s="88"/>
      <c r="RDK111" s="88"/>
      <c r="RDL111" s="88"/>
      <c r="RDM111" s="88"/>
      <c r="RDN111" s="88"/>
      <c r="RDO111" s="88"/>
      <c r="RDP111" s="88"/>
      <c r="RDQ111" s="88"/>
      <c r="RDR111" s="88"/>
      <c r="RDS111" s="88"/>
      <c r="RDT111" s="88"/>
      <c r="RDU111" s="88"/>
      <c r="RDV111" s="88"/>
      <c r="RDW111" s="88"/>
      <c r="RDX111" s="88"/>
      <c r="RDY111" s="88"/>
      <c r="RDZ111" s="88"/>
      <c r="REA111" s="88"/>
      <c r="REB111" s="88"/>
      <c r="REC111" s="88"/>
      <c r="RED111" s="88"/>
      <c r="REE111" s="88"/>
      <c r="REF111" s="88"/>
      <c r="REG111" s="88"/>
      <c r="REH111" s="88"/>
      <c r="REI111" s="88"/>
      <c r="REJ111" s="88"/>
      <c r="REK111" s="88"/>
      <c r="REL111" s="88"/>
      <c r="REM111" s="88"/>
      <c r="REN111" s="88"/>
      <c r="REO111" s="88"/>
      <c r="REP111" s="88"/>
      <c r="REQ111" s="88"/>
      <c r="RER111" s="88"/>
      <c r="RES111" s="88"/>
      <c r="RET111" s="88"/>
      <c r="REU111" s="88"/>
      <c r="REV111" s="88"/>
      <c r="REW111" s="88"/>
      <c r="REX111" s="88"/>
      <c r="REY111" s="88"/>
      <c r="REZ111" s="88"/>
      <c r="RFA111" s="88"/>
      <c r="RFB111" s="88"/>
      <c r="RFC111" s="88"/>
      <c r="RFD111" s="88"/>
      <c r="RFE111" s="88"/>
      <c r="RFF111" s="88"/>
      <c r="RFG111" s="88"/>
      <c r="RFH111" s="88"/>
      <c r="RFI111" s="88"/>
      <c r="RFJ111" s="88"/>
      <c r="RFK111" s="88"/>
      <c r="RFL111" s="88"/>
      <c r="RFM111" s="88"/>
      <c r="RFN111" s="88"/>
      <c r="RFO111" s="88"/>
      <c r="RFP111" s="88"/>
      <c r="RFQ111" s="88"/>
      <c r="RFR111" s="88"/>
      <c r="RFS111" s="88"/>
      <c r="RFT111" s="88"/>
      <c r="RFU111" s="88"/>
      <c r="RFV111" s="88"/>
      <c r="RFW111" s="88"/>
      <c r="RFX111" s="88"/>
      <c r="RFY111" s="88"/>
      <c r="RFZ111" s="88"/>
      <c r="RGA111" s="88"/>
      <c r="RGB111" s="88"/>
      <c r="RGC111" s="88"/>
      <c r="RGD111" s="88"/>
      <c r="RGE111" s="88"/>
      <c r="RGF111" s="88"/>
      <c r="RGG111" s="88"/>
      <c r="RGH111" s="88"/>
      <c r="RGI111" s="88"/>
      <c r="RGJ111" s="88"/>
      <c r="RGK111" s="88"/>
      <c r="RGL111" s="88"/>
      <c r="RGM111" s="88"/>
      <c r="RGN111" s="88"/>
      <c r="RGO111" s="88"/>
      <c r="RGP111" s="88"/>
      <c r="RGQ111" s="88"/>
      <c r="RGR111" s="88"/>
      <c r="RGS111" s="88"/>
      <c r="RGT111" s="88"/>
      <c r="RGU111" s="88"/>
      <c r="RGV111" s="88"/>
      <c r="RGW111" s="88"/>
      <c r="RGX111" s="88"/>
      <c r="RGY111" s="88"/>
      <c r="RGZ111" s="88"/>
      <c r="RHA111" s="88"/>
      <c r="RHB111" s="88"/>
      <c r="RHC111" s="88"/>
      <c r="RHD111" s="88"/>
      <c r="RHE111" s="88"/>
      <c r="RHF111" s="88"/>
      <c r="RHG111" s="88"/>
      <c r="RHH111" s="88"/>
      <c r="RHI111" s="88"/>
      <c r="RHJ111" s="88"/>
      <c r="RHK111" s="88"/>
      <c r="RHL111" s="88"/>
      <c r="RHM111" s="88"/>
      <c r="RHN111" s="88"/>
      <c r="RHO111" s="88"/>
      <c r="RHP111" s="88"/>
      <c r="RHQ111" s="88"/>
      <c r="RHR111" s="88"/>
      <c r="RHS111" s="88"/>
      <c r="RHT111" s="88"/>
      <c r="RHU111" s="88"/>
      <c r="RHV111" s="88"/>
      <c r="RHW111" s="88"/>
      <c r="RHX111" s="88"/>
      <c r="RHY111" s="88"/>
      <c r="RHZ111" s="88"/>
      <c r="RIA111" s="88"/>
      <c r="RIB111" s="88"/>
      <c r="RIC111" s="88"/>
      <c r="RID111" s="88"/>
      <c r="RIE111" s="88"/>
      <c r="RIF111" s="88"/>
      <c r="RIG111" s="88"/>
      <c r="RIH111" s="88"/>
      <c r="RII111" s="88"/>
      <c r="RIJ111" s="88"/>
      <c r="RIK111" s="88"/>
      <c r="RIL111" s="88"/>
      <c r="RIM111" s="88"/>
      <c r="RIN111" s="88"/>
      <c r="RIO111" s="88"/>
      <c r="RIP111" s="88"/>
      <c r="RIQ111" s="88"/>
      <c r="RIR111" s="88"/>
      <c r="RIS111" s="88"/>
      <c r="RIT111" s="88"/>
      <c r="RIU111" s="88"/>
      <c r="RIV111" s="88"/>
      <c r="RIW111" s="88"/>
      <c r="RIX111" s="88"/>
      <c r="RIY111" s="88"/>
      <c r="RIZ111" s="88"/>
      <c r="RJA111" s="88"/>
      <c r="RJB111" s="88"/>
      <c r="RJC111" s="88"/>
      <c r="RJD111" s="88"/>
      <c r="RJE111" s="88"/>
      <c r="RJF111" s="88"/>
      <c r="RJG111" s="88"/>
      <c r="RJH111" s="88"/>
      <c r="RJI111" s="88"/>
      <c r="RJJ111" s="88"/>
      <c r="RJK111" s="88"/>
      <c r="RJL111" s="88"/>
      <c r="RJM111" s="88"/>
      <c r="RJN111" s="88"/>
      <c r="RJO111" s="88"/>
      <c r="RJP111" s="88"/>
      <c r="RJQ111" s="88"/>
      <c r="RJR111" s="88"/>
      <c r="RJS111" s="88"/>
      <c r="RJT111" s="88"/>
      <c r="RJU111" s="88"/>
      <c r="RJV111" s="88"/>
      <c r="RJW111" s="88"/>
      <c r="RJX111" s="88"/>
      <c r="RJY111" s="88"/>
      <c r="RJZ111" s="88"/>
      <c r="RKA111" s="88"/>
      <c r="RKB111" s="88"/>
      <c r="RKC111" s="88"/>
      <c r="RKD111" s="88"/>
      <c r="RKE111" s="88"/>
      <c r="RKF111" s="88"/>
      <c r="RKG111" s="88"/>
      <c r="RKH111" s="88"/>
      <c r="RKI111" s="88"/>
      <c r="RKJ111" s="88"/>
      <c r="RKK111" s="88"/>
      <c r="RKL111" s="88"/>
      <c r="RKM111" s="88"/>
      <c r="RKN111" s="88"/>
      <c r="RKO111" s="88"/>
      <c r="RKP111" s="88"/>
      <c r="RKQ111" s="88"/>
      <c r="RKR111" s="88"/>
      <c r="RKS111" s="88"/>
      <c r="RKT111" s="88"/>
      <c r="RKU111" s="88"/>
      <c r="RKV111" s="88"/>
      <c r="RKW111" s="88"/>
      <c r="RKX111" s="88"/>
      <c r="RKY111" s="88"/>
      <c r="RKZ111" s="88"/>
      <c r="RLA111" s="88"/>
      <c r="RLB111" s="88"/>
      <c r="RLC111" s="88"/>
      <c r="RLD111" s="88"/>
      <c r="RLE111" s="88"/>
      <c r="RLF111" s="88"/>
      <c r="RLG111" s="88"/>
      <c r="RLH111" s="88"/>
      <c r="RLI111" s="88"/>
      <c r="RLJ111" s="88"/>
      <c r="RLK111" s="88"/>
      <c r="RLL111" s="88"/>
      <c r="RLM111" s="88"/>
      <c r="RLN111" s="88"/>
      <c r="RLO111" s="88"/>
      <c r="RLP111" s="88"/>
      <c r="RLQ111" s="88"/>
      <c r="RLR111" s="88"/>
      <c r="RLS111" s="88"/>
      <c r="RLT111" s="88"/>
      <c r="RLU111" s="88"/>
      <c r="RLV111" s="88"/>
      <c r="RLW111" s="88"/>
      <c r="RLX111" s="88"/>
      <c r="RLY111" s="88"/>
      <c r="RLZ111" s="88"/>
      <c r="RMA111" s="88"/>
      <c r="RMB111" s="88"/>
      <c r="RMC111" s="88"/>
      <c r="RMD111" s="88"/>
      <c r="RME111" s="88"/>
      <c r="RMF111" s="88"/>
      <c r="RMG111" s="88"/>
      <c r="RMH111" s="88"/>
      <c r="RMI111" s="88"/>
      <c r="RMJ111" s="88"/>
      <c r="RMK111" s="88"/>
      <c r="RML111" s="88"/>
      <c r="RMM111" s="88"/>
      <c r="RMN111" s="88"/>
      <c r="RMO111" s="88"/>
      <c r="RMP111" s="88"/>
      <c r="RMQ111" s="88"/>
      <c r="RMR111" s="88"/>
      <c r="RMS111" s="88"/>
      <c r="RMT111" s="88"/>
      <c r="RMU111" s="88"/>
      <c r="RMV111" s="88"/>
      <c r="RMW111" s="88"/>
      <c r="RMX111" s="88"/>
      <c r="RMY111" s="88"/>
      <c r="RMZ111" s="88"/>
      <c r="RNA111" s="88"/>
      <c r="RNB111" s="88"/>
      <c r="RNC111" s="88"/>
      <c r="RND111" s="88"/>
      <c r="RNE111" s="88"/>
      <c r="RNF111" s="88"/>
      <c r="RNG111" s="88"/>
      <c r="RNH111" s="88"/>
      <c r="RNI111" s="88"/>
      <c r="RNJ111" s="88"/>
      <c r="RNK111" s="88"/>
      <c r="RNL111" s="88"/>
      <c r="RNM111" s="88"/>
      <c r="RNN111" s="88"/>
      <c r="RNO111" s="88"/>
      <c r="RNP111" s="88"/>
      <c r="RNQ111" s="88"/>
      <c r="RNR111" s="88"/>
      <c r="RNS111" s="88"/>
      <c r="RNT111" s="88"/>
      <c r="RNU111" s="88"/>
      <c r="RNV111" s="88"/>
      <c r="RNW111" s="88"/>
      <c r="RNX111" s="88"/>
      <c r="RNY111" s="88"/>
      <c r="RNZ111" s="88"/>
      <c r="ROA111" s="88"/>
      <c r="ROB111" s="88"/>
      <c r="ROC111" s="88"/>
      <c r="ROD111" s="88"/>
      <c r="ROE111" s="88"/>
      <c r="ROF111" s="88"/>
      <c r="ROG111" s="88"/>
      <c r="ROH111" s="88"/>
      <c r="ROI111" s="88"/>
      <c r="ROJ111" s="88"/>
      <c r="ROK111" s="88"/>
      <c r="ROL111" s="88"/>
      <c r="ROM111" s="88"/>
      <c r="RON111" s="88"/>
      <c r="ROO111" s="88"/>
      <c r="ROP111" s="88"/>
      <c r="ROQ111" s="88"/>
      <c r="ROR111" s="88"/>
      <c r="ROS111" s="88"/>
      <c r="ROT111" s="88"/>
      <c r="ROU111" s="88"/>
      <c r="ROV111" s="88"/>
      <c r="ROW111" s="88"/>
      <c r="ROX111" s="88"/>
      <c r="ROY111" s="88"/>
      <c r="ROZ111" s="88"/>
      <c r="RPA111" s="88"/>
      <c r="RPB111" s="88"/>
      <c r="RPC111" s="88"/>
      <c r="RPD111" s="88"/>
      <c r="RPE111" s="88"/>
      <c r="RPF111" s="88"/>
      <c r="RPG111" s="88"/>
      <c r="RPH111" s="88"/>
      <c r="RPI111" s="88"/>
      <c r="RPJ111" s="88"/>
      <c r="RPK111" s="88"/>
      <c r="RPL111" s="88"/>
      <c r="RPM111" s="88"/>
      <c r="RPN111" s="88"/>
      <c r="RPO111" s="88"/>
      <c r="RPP111" s="88"/>
      <c r="RPQ111" s="88"/>
      <c r="RPR111" s="88"/>
      <c r="RPS111" s="88"/>
      <c r="RPT111" s="88"/>
      <c r="RPU111" s="88"/>
      <c r="RPV111" s="88"/>
      <c r="RPW111" s="88"/>
      <c r="RPX111" s="88"/>
      <c r="RPY111" s="88"/>
      <c r="RPZ111" s="88"/>
      <c r="RQA111" s="88"/>
      <c r="RQB111" s="88"/>
      <c r="RQC111" s="88"/>
      <c r="RQD111" s="88"/>
      <c r="RQE111" s="88"/>
      <c r="RQF111" s="88"/>
      <c r="RQG111" s="88"/>
      <c r="RQH111" s="88"/>
      <c r="RQI111" s="88"/>
      <c r="RQJ111" s="88"/>
      <c r="RQK111" s="88"/>
      <c r="RQL111" s="88"/>
      <c r="RQM111" s="88"/>
      <c r="RQN111" s="88"/>
      <c r="RQO111" s="88"/>
      <c r="RQP111" s="88"/>
      <c r="RQQ111" s="88"/>
      <c r="RQR111" s="88"/>
      <c r="RQS111" s="88"/>
      <c r="RQT111" s="88"/>
      <c r="RQU111" s="88"/>
      <c r="RQV111" s="88"/>
      <c r="RQW111" s="88"/>
      <c r="RQX111" s="88"/>
      <c r="RQY111" s="88"/>
      <c r="RQZ111" s="88"/>
      <c r="RRA111" s="88"/>
      <c r="RRB111" s="88"/>
      <c r="RRC111" s="88"/>
      <c r="RRD111" s="88"/>
      <c r="RRE111" s="88"/>
      <c r="RRF111" s="88"/>
      <c r="RRG111" s="88"/>
      <c r="RRH111" s="88"/>
      <c r="RRI111" s="88"/>
      <c r="RRJ111" s="88"/>
      <c r="RRK111" s="88"/>
      <c r="RRL111" s="88"/>
      <c r="RRM111" s="88"/>
      <c r="RRN111" s="88"/>
      <c r="RRO111" s="88"/>
      <c r="RRP111" s="88"/>
      <c r="RRQ111" s="88"/>
      <c r="RRR111" s="88"/>
      <c r="RRS111" s="88"/>
      <c r="RRT111" s="88"/>
      <c r="RRU111" s="88"/>
      <c r="RRV111" s="88"/>
      <c r="RRW111" s="88"/>
      <c r="RRX111" s="88"/>
      <c r="RRY111" s="88"/>
      <c r="RRZ111" s="88"/>
      <c r="RSA111" s="88"/>
      <c r="RSB111" s="88"/>
      <c r="RSC111" s="88"/>
      <c r="RSD111" s="88"/>
      <c r="RSE111" s="88"/>
      <c r="RSF111" s="88"/>
      <c r="RSG111" s="88"/>
      <c r="RSH111" s="88"/>
      <c r="RSI111" s="88"/>
      <c r="RSJ111" s="88"/>
      <c r="RSK111" s="88"/>
      <c r="RSL111" s="88"/>
      <c r="RSM111" s="88"/>
      <c r="RSN111" s="88"/>
      <c r="RSO111" s="88"/>
      <c r="RSP111" s="88"/>
      <c r="RSQ111" s="88"/>
      <c r="RSR111" s="88"/>
      <c r="RSS111" s="88"/>
      <c r="RST111" s="88"/>
      <c r="RSU111" s="88"/>
      <c r="RSV111" s="88"/>
      <c r="RSW111" s="88"/>
      <c r="RSX111" s="88"/>
      <c r="RSY111" s="88"/>
      <c r="RSZ111" s="88"/>
      <c r="RTA111" s="88"/>
      <c r="RTB111" s="88"/>
      <c r="RTC111" s="88"/>
      <c r="RTD111" s="88"/>
      <c r="RTE111" s="88"/>
      <c r="RTF111" s="88"/>
      <c r="RTG111" s="88"/>
      <c r="RTH111" s="88"/>
      <c r="RTI111" s="88"/>
      <c r="RTJ111" s="88"/>
      <c r="RTK111" s="88"/>
      <c r="RTL111" s="88"/>
      <c r="RTM111" s="88"/>
      <c r="RTN111" s="88"/>
      <c r="RTO111" s="88"/>
      <c r="RTP111" s="88"/>
      <c r="RTQ111" s="88"/>
      <c r="RTR111" s="88"/>
      <c r="RTS111" s="88"/>
      <c r="RTT111" s="88"/>
      <c r="RTU111" s="88"/>
      <c r="RTV111" s="88"/>
      <c r="RTW111" s="88"/>
      <c r="RTX111" s="88"/>
      <c r="RTY111" s="88"/>
      <c r="RTZ111" s="88"/>
      <c r="RUA111" s="88"/>
      <c r="RUB111" s="88"/>
      <c r="RUC111" s="88"/>
      <c r="RUD111" s="88"/>
      <c r="RUE111" s="88"/>
      <c r="RUF111" s="88"/>
      <c r="RUG111" s="88"/>
      <c r="RUH111" s="88"/>
      <c r="RUI111" s="88"/>
      <c r="RUJ111" s="88"/>
      <c r="RUK111" s="88"/>
      <c r="RUL111" s="88"/>
      <c r="RUM111" s="88"/>
      <c r="RUN111" s="88"/>
      <c r="RUO111" s="88"/>
      <c r="RUP111" s="88"/>
      <c r="RUQ111" s="88"/>
      <c r="RUR111" s="88"/>
      <c r="RUS111" s="88"/>
      <c r="RUT111" s="88"/>
      <c r="RUU111" s="88"/>
      <c r="RUV111" s="88"/>
      <c r="RUW111" s="88"/>
      <c r="RUX111" s="88"/>
      <c r="RUY111" s="88"/>
      <c r="RUZ111" s="88"/>
      <c r="RVA111" s="88"/>
      <c r="RVB111" s="88"/>
      <c r="RVC111" s="88"/>
      <c r="RVD111" s="88"/>
      <c r="RVE111" s="88"/>
      <c r="RVF111" s="88"/>
      <c r="RVG111" s="88"/>
      <c r="RVH111" s="88"/>
      <c r="RVI111" s="88"/>
      <c r="RVJ111" s="88"/>
      <c r="RVK111" s="88"/>
      <c r="RVL111" s="88"/>
      <c r="RVM111" s="88"/>
      <c r="RVN111" s="88"/>
      <c r="RVO111" s="88"/>
      <c r="RVP111" s="88"/>
      <c r="RVQ111" s="88"/>
      <c r="RVR111" s="88"/>
      <c r="RVS111" s="88"/>
      <c r="RVT111" s="88"/>
      <c r="RVU111" s="88"/>
      <c r="RVV111" s="88"/>
      <c r="RVW111" s="88"/>
      <c r="RVX111" s="88"/>
      <c r="RVY111" s="88"/>
      <c r="RVZ111" s="88"/>
      <c r="RWA111" s="88"/>
      <c r="RWB111" s="88"/>
      <c r="RWC111" s="88"/>
      <c r="RWD111" s="88"/>
      <c r="RWE111" s="88"/>
      <c r="RWF111" s="88"/>
      <c r="RWG111" s="88"/>
      <c r="RWH111" s="88"/>
      <c r="RWI111" s="88"/>
      <c r="RWJ111" s="88"/>
      <c r="RWK111" s="88"/>
      <c r="RWL111" s="88"/>
      <c r="RWM111" s="88"/>
      <c r="RWN111" s="88"/>
      <c r="RWO111" s="88"/>
      <c r="RWP111" s="88"/>
      <c r="RWQ111" s="88"/>
      <c r="RWR111" s="88"/>
      <c r="RWS111" s="88"/>
      <c r="RWT111" s="88"/>
      <c r="RWU111" s="88"/>
      <c r="RWV111" s="88"/>
      <c r="RWW111" s="88"/>
      <c r="RWX111" s="88"/>
      <c r="RWY111" s="88"/>
      <c r="RWZ111" s="88"/>
      <c r="RXA111" s="88"/>
      <c r="RXB111" s="88"/>
      <c r="RXC111" s="88"/>
      <c r="RXD111" s="88"/>
      <c r="RXE111" s="88"/>
      <c r="RXF111" s="88"/>
      <c r="RXG111" s="88"/>
      <c r="RXH111" s="88"/>
      <c r="RXI111" s="88"/>
      <c r="RXJ111" s="88"/>
      <c r="RXK111" s="88"/>
      <c r="RXL111" s="88"/>
      <c r="RXM111" s="88"/>
      <c r="RXN111" s="88"/>
      <c r="RXO111" s="88"/>
      <c r="RXP111" s="88"/>
      <c r="RXQ111" s="88"/>
      <c r="RXR111" s="88"/>
      <c r="RXS111" s="88"/>
      <c r="RXT111" s="88"/>
      <c r="RXU111" s="88"/>
      <c r="RXV111" s="88"/>
      <c r="RXW111" s="88"/>
      <c r="RXX111" s="88"/>
      <c r="RXY111" s="88"/>
      <c r="RXZ111" s="88"/>
      <c r="RYA111" s="88"/>
      <c r="RYB111" s="88"/>
      <c r="RYC111" s="88"/>
      <c r="RYD111" s="88"/>
      <c r="RYE111" s="88"/>
      <c r="RYF111" s="88"/>
      <c r="RYG111" s="88"/>
      <c r="RYH111" s="88"/>
      <c r="RYI111" s="88"/>
      <c r="RYJ111" s="88"/>
      <c r="RYK111" s="88"/>
      <c r="RYL111" s="88"/>
      <c r="RYM111" s="88"/>
      <c r="RYN111" s="88"/>
      <c r="RYO111" s="88"/>
      <c r="RYP111" s="88"/>
      <c r="RYQ111" s="88"/>
      <c r="RYR111" s="88"/>
      <c r="RYS111" s="88"/>
      <c r="RYT111" s="88"/>
      <c r="RYU111" s="88"/>
      <c r="RYV111" s="88"/>
      <c r="RYW111" s="88"/>
      <c r="RYX111" s="88"/>
      <c r="RYY111" s="88"/>
      <c r="RYZ111" s="88"/>
      <c r="RZA111" s="88"/>
      <c r="RZB111" s="88"/>
      <c r="RZC111" s="88"/>
      <c r="RZD111" s="88"/>
      <c r="RZE111" s="88"/>
      <c r="RZF111" s="88"/>
      <c r="RZG111" s="88"/>
      <c r="RZH111" s="88"/>
      <c r="RZI111" s="88"/>
      <c r="RZJ111" s="88"/>
      <c r="RZK111" s="88"/>
      <c r="RZL111" s="88"/>
      <c r="RZM111" s="88"/>
      <c r="RZN111" s="88"/>
      <c r="RZO111" s="88"/>
      <c r="RZP111" s="88"/>
      <c r="RZQ111" s="88"/>
      <c r="RZR111" s="88"/>
      <c r="RZS111" s="88"/>
      <c r="RZT111" s="88"/>
      <c r="RZU111" s="88"/>
      <c r="RZV111" s="88"/>
      <c r="RZW111" s="88"/>
      <c r="RZX111" s="88"/>
      <c r="RZY111" s="88"/>
      <c r="RZZ111" s="88"/>
      <c r="SAA111" s="88"/>
      <c r="SAB111" s="88"/>
      <c r="SAC111" s="88"/>
      <c r="SAD111" s="88"/>
      <c r="SAE111" s="88"/>
      <c r="SAF111" s="88"/>
      <c r="SAG111" s="88"/>
      <c r="SAH111" s="88"/>
      <c r="SAI111" s="88"/>
      <c r="SAJ111" s="88"/>
      <c r="SAK111" s="88"/>
      <c r="SAL111" s="88"/>
      <c r="SAM111" s="88"/>
      <c r="SAN111" s="88"/>
      <c r="SAO111" s="88"/>
      <c r="SAP111" s="88"/>
      <c r="SAQ111" s="88"/>
      <c r="SAR111" s="88"/>
      <c r="SAS111" s="88"/>
      <c r="SAT111" s="88"/>
      <c r="SAU111" s="88"/>
      <c r="SAV111" s="88"/>
      <c r="SAW111" s="88"/>
      <c r="SAX111" s="88"/>
      <c r="SAY111" s="88"/>
      <c r="SAZ111" s="88"/>
      <c r="SBA111" s="88"/>
      <c r="SBB111" s="88"/>
      <c r="SBC111" s="88"/>
      <c r="SBD111" s="88"/>
      <c r="SBE111" s="88"/>
      <c r="SBF111" s="88"/>
      <c r="SBG111" s="88"/>
      <c r="SBH111" s="88"/>
      <c r="SBI111" s="88"/>
      <c r="SBJ111" s="88"/>
      <c r="SBK111" s="88"/>
      <c r="SBL111" s="88"/>
      <c r="SBM111" s="88"/>
      <c r="SBN111" s="88"/>
      <c r="SBO111" s="88"/>
      <c r="SBP111" s="88"/>
      <c r="SBQ111" s="88"/>
      <c r="SBR111" s="88"/>
      <c r="SBS111" s="88"/>
      <c r="SBT111" s="88"/>
      <c r="SBU111" s="88"/>
      <c r="SBV111" s="88"/>
      <c r="SBW111" s="88"/>
      <c r="SBX111" s="88"/>
      <c r="SBY111" s="88"/>
      <c r="SBZ111" s="88"/>
      <c r="SCA111" s="88"/>
      <c r="SCB111" s="88"/>
      <c r="SCC111" s="88"/>
      <c r="SCD111" s="88"/>
      <c r="SCE111" s="88"/>
      <c r="SCF111" s="88"/>
      <c r="SCG111" s="88"/>
      <c r="SCH111" s="88"/>
      <c r="SCI111" s="88"/>
      <c r="SCJ111" s="88"/>
      <c r="SCK111" s="88"/>
      <c r="SCL111" s="88"/>
      <c r="SCM111" s="88"/>
      <c r="SCN111" s="88"/>
      <c r="SCO111" s="88"/>
      <c r="SCP111" s="88"/>
      <c r="SCQ111" s="88"/>
      <c r="SCR111" s="88"/>
      <c r="SCS111" s="88"/>
      <c r="SCT111" s="88"/>
      <c r="SCU111" s="88"/>
      <c r="SCV111" s="88"/>
      <c r="SCW111" s="88"/>
      <c r="SCX111" s="88"/>
      <c r="SCY111" s="88"/>
      <c r="SCZ111" s="88"/>
      <c r="SDA111" s="88"/>
      <c r="SDB111" s="88"/>
      <c r="SDC111" s="88"/>
      <c r="SDD111" s="88"/>
      <c r="SDE111" s="88"/>
      <c r="SDF111" s="88"/>
      <c r="SDG111" s="88"/>
      <c r="SDH111" s="88"/>
      <c r="SDI111" s="88"/>
      <c r="SDJ111" s="88"/>
      <c r="SDK111" s="88"/>
      <c r="SDL111" s="88"/>
      <c r="SDM111" s="88"/>
      <c r="SDN111" s="88"/>
      <c r="SDO111" s="88"/>
      <c r="SDP111" s="88"/>
      <c r="SDQ111" s="88"/>
      <c r="SDR111" s="88"/>
      <c r="SDS111" s="88"/>
      <c r="SDT111" s="88"/>
      <c r="SDU111" s="88"/>
      <c r="SDV111" s="88"/>
      <c r="SDW111" s="88"/>
      <c r="SDX111" s="88"/>
      <c r="SDY111" s="88"/>
      <c r="SDZ111" s="88"/>
      <c r="SEA111" s="88"/>
      <c r="SEB111" s="88"/>
      <c r="SEC111" s="88"/>
      <c r="SED111" s="88"/>
      <c r="SEE111" s="88"/>
      <c r="SEF111" s="88"/>
      <c r="SEG111" s="88"/>
      <c r="SEH111" s="88"/>
      <c r="SEI111" s="88"/>
      <c r="SEJ111" s="88"/>
      <c r="SEK111" s="88"/>
      <c r="SEL111" s="88"/>
      <c r="SEM111" s="88"/>
      <c r="SEN111" s="88"/>
      <c r="SEO111" s="88"/>
      <c r="SEP111" s="88"/>
      <c r="SEQ111" s="88"/>
      <c r="SER111" s="88"/>
      <c r="SES111" s="88"/>
      <c r="SET111" s="88"/>
      <c r="SEU111" s="88"/>
      <c r="SEV111" s="88"/>
      <c r="SEW111" s="88"/>
      <c r="SEX111" s="88"/>
      <c r="SEY111" s="88"/>
      <c r="SEZ111" s="88"/>
      <c r="SFA111" s="88"/>
      <c r="SFB111" s="88"/>
      <c r="SFC111" s="88"/>
      <c r="SFD111" s="88"/>
      <c r="SFE111" s="88"/>
      <c r="SFF111" s="88"/>
      <c r="SFG111" s="88"/>
      <c r="SFH111" s="88"/>
      <c r="SFI111" s="88"/>
      <c r="SFJ111" s="88"/>
      <c r="SFK111" s="88"/>
      <c r="SFL111" s="88"/>
      <c r="SFM111" s="88"/>
      <c r="SFN111" s="88"/>
      <c r="SFO111" s="88"/>
      <c r="SFP111" s="88"/>
      <c r="SFQ111" s="88"/>
      <c r="SFR111" s="88"/>
      <c r="SFS111" s="88"/>
      <c r="SFT111" s="88"/>
      <c r="SFU111" s="88"/>
      <c r="SFV111" s="88"/>
      <c r="SFW111" s="88"/>
      <c r="SFX111" s="88"/>
      <c r="SFY111" s="88"/>
      <c r="SFZ111" s="88"/>
      <c r="SGA111" s="88"/>
      <c r="SGB111" s="88"/>
      <c r="SGC111" s="88"/>
      <c r="SGD111" s="88"/>
      <c r="SGE111" s="88"/>
      <c r="SGF111" s="88"/>
      <c r="SGG111" s="88"/>
      <c r="SGH111" s="88"/>
      <c r="SGI111" s="88"/>
      <c r="SGJ111" s="88"/>
      <c r="SGK111" s="88"/>
      <c r="SGL111" s="88"/>
      <c r="SGM111" s="88"/>
      <c r="SGN111" s="88"/>
      <c r="SGO111" s="88"/>
      <c r="SGP111" s="88"/>
      <c r="SGQ111" s="88"/>
      <c r="SGR111" s="88"/>
      <c r="SGS111" s="88"/>
      <c r="SGT111" s="88"/>
      <c r="SGU111" s="88"/>
      <c r="SGV111" s="88"/>
      <c r="SGW111" s="88"/>
      <c r="SGX111" s="88"/>
      <c r="SGY111" s="88"/>
      <c r="SGZ111" s="88"/>
      <c r="SHA111" s="88"/>
      <c r="SHB111" s="88"/>
      <c r="SHC111" s="88"/>
      <c r="SHD111" s="88"/>
      <c r="SHE111" s="88"/>
      <c r="SHF111" s="88"/>
      <c r="SHG111" s="88"/>
      <c r="SHH111" s="88"/>
      <c r="SHI111" s="88"/>
      <c r="SHJ111" s="88"/>
      <c r="SHK111" s="88"/>
      <c r="SHL111" s="88"/>
      <c r="SHM111" s="88"/>
      <c r="SHN111" s="88"/>
      <c r="SHO111" s="88"/>
      <c r="SHP111" s="88"/>
      <c r="SHQ111" s="88"/>
      <c r="SHR111" s="88"/>
      <c r="SHS111" s="88"/>
      <c r="SHT111" s="88"/>
      <c r="SHU111" s="88"/>
      <c r="SHV111" s="88"/>
      <c r="SHW111" s="88"/>
      <c r="SHX111" s="88"/>
      <c r="SHY111" s="88"/>
      <c r="SHZ111" s="88"/>
      <c r="SIA111" s="88"/>
      <c r="SIB111" s="88"/>
      <c r="SIC111" s="88"/>
      <c r="SID111" s="88"/>
      <c r="SIE111" s="88"/>
      <c r="SIF111" s="88"/>
      <c r="SIG111" s="88"/>
      <c r="SIH111" s="88"/>
      <c r="SII111" s="88"/>
      <c r="SIJ111" s="88"/>
      <c r="SIK111" s="88"/>
      <c r="SIL111" s="88"/>
      <c r="SIM111" s="88"/>
      <c r="SIN111" s="88"/>
      <c r="SIO111" s="88"/>
      <c r="SIP111" s="88"/>
      <c r="SIQ111" s="88"/>
      <c r="SIR111" s="88"/>
      <c r="SIS111" s="88"/>
      <c r="SIT111" s="88"/>
      <c r="SIU111" s="88"/>
      <c r="SIV111" s="88"/>
      <c r="SIW111" s="88"/>
      <c r="SIX111" s="88"/>
      <c r="SIY111" s="88"/>
      <c r="SIZ111" s="88"/>
      <c r="SJA111" s="88"/>
      <c r="SJB111" s="88"/>
      <c r="SJC111" s="88"/>
      <c r="SJD111" s="88"/>
      <c r="SJE111" s="88"/>
      <c r="SJF111" s="88"/>
      <c r="SJG111" s="88"/>
      <c r="SJH111" s="88"/>
      <c r="SJI111" s="88"/>
      <c r="SJJ111" s="88"/>
      <c r="SJK111" s="88"/>
      <c r="SJL111" s="88"/>
      <c r="SJM111" s="88"/>
      <c r="SJN111" s="88"/>
      <c r="SJO111" s="88"/>
      <c r="SJP111" s="88"/>
      <c r="SJQ111" s="88"/>
      <c r="SJR111" s="88"/>
      <c r="SJS111" s="88"/>
      <c r="SJT111" s="88"/>
      <c r="SJU111" s="88"/>
      <c r="SJV111" s="88"/>
      <c r="SJW111" s="88"/>
      <c r="SJX111" s="88"/>
      <c r="SJY111" s="88"/>
      <c r="SJZ111" s="88"/>
      <c r="SKA111" s="88"/>
      <c r="SKB111" s="88"/>
      <c r="SKC111" s="88"/>
      <c r="SKD111" s="88"/>
      <c r="SKE111" s="88"/>
      <c r="SKF111" s="88"/>
      <c r="SKG111" s="88"/>
      <c r="SKH111" s="88"/>
      <c r="SKI111" s="88"/>
      <c r="SKJ111" s="88"/>
      <c r="SKK111" s="88"/>
      <c r="SKL111" s="88"/>
      <c r="SKM111" s="88"/>
      <c r="SKN111" s="88"/>
      <c r="SKO111" s="88"/>
      <c r="SKP111" s="88"/>
      <c r="SKQ111" s="88"/>
      <c r="SKR111" s="88"/>
      <c r="SKS111" s="88"/>
      <c r="SKT111" s="88"/>
      <c r="SKU111" s="88"/>
      <c r="SKV111" s="88"/>
      <c r="SKW111" s="88"/>
      <c r="SKX111" s="88"/>
      <c r="SKY111" s="88"/>
      <c r="SKZ111" s="88"/>
      <c r="SLA111" s="88"/>
      <c r="SLB111" s="88"/>
      <c r="SLC111" s="88"/>
      <c r="SLD111" s="88"/>
      <c r="SLE111" s="88"/>
      <c r="SLF111" s="88"/>
      <c r="SLG111" s="88"/>
      <c r="SLH111" s="88"/>
      <c r="SLI111" s="88"/>
      <c r="SLJ111" s="88"/>
      <c r="SLK111" s="88"/>
      <c r="SLL111" s="88"/>
      <c r="SLM111" s="88"/>
      <c r="SLN111" s="88"/>
      <c r="SLO111" s="88"/>
      <c r="SLP111" s="88"/>
      <c r="SLQ111" s="88"/>
      <c r="SLR111" s="88"/>
      <c r="SLS111" s="88"/>
      <c r="SLT111" s="88"/>
      <c r="SLU111" s="88"/>
      <c r="SLV111" s="88"/>
      <c r="SLW111" s="88"/>
      <c r="SLX111" s="88"/>
      <c r="SLY111" s="88"/>
      <c r="SLZ111" s="88"/>
      <c r="SMA111" s="88"/>
      <c r="SMB111" s="88"/>
      <c r="SMC111" s="88"/>
      <c r="SMD111" s="88"/>
      <c r="SME111" s="88"/>
      <c r="SMF111" s="88"/>
      <c r="SMG111" s="88"/>
      <c r="SMH111" s="88"/>
      <c r="SMI111" s="88"/>
      <c r="SMJ111" s="88"/>
      <c r="SMK111" s="88"/>
      <c r="SML111" s="88"/>
      <c r="SMM111" s="88"/>
      <c r="SMN111" s="88"/>
      <c r="SMO111" s="88"/>
      <c r="SMP111" s="88"/>
      <c r="SMQ111" s="88"/>
      <c r="SMR111" s="88"/>
      <c r="SMS111" s="88"/>
      <c r="SMT111" s="88"/>
      <c r="SMU111" s="88"/>
      <c r="SMV111" s="88"/>
      <c r="SMW111" s="88"/>
      <c r="SMX111" s="88"/>
      <c r="SMY111" s="88"/>
      <c r="SMZ111" s="88"/>
      <c r="SNA111" s="88"/>
      <c r="SNB111" s="88"/>
      <c r="SNC111" s="88"/>
      <c r="SND111" s="88"/>
      <c r="SNE111" s="88"/>
      <c r="SNF111" s="88"/>
      <c r="SNG111" s="88"/>
      <c r="SNH111" s="88"/>
      <c r="SNI111" s="88"/>
      <c r="SNJ111" s="88"/>
      <c r="SNK111" s="88"/>
      <c r="SNL111" s="88"/>
      <c r="SNM111" s="88"/>
      <c r="SNN111" s="88"/>
      <c r="SNO111" s="88"/>
      <c r="SNP111" s="88"/>
      <c r="SNQ111" s="88"/>
      <c r="SNR111" s="88"/>
      <c r="SNS111" s="88"/>
      <c r="SNT111" s="88"/>
      <c r="SNU111" s="88"/>
      <c r="SNV111" s="88"/>
      <c r="SNW111" s="88"/>
      <c r="SNX111" s="88"/>
      <c r="SNY111" s="88"/>
      <c r="SNZ111" s="88"/>
      <c r="SOA111" s="88"/>
      <c r="SOB111" s="88"/>
      <c r="SOC111" s="88"/>
      <c r="SOD111" s="88"/>
      <c r="SOE111" s="88"/>
      <c r="SOF111" s="88"/>
      <c r="SOG111" s="88"/>
      <c r="SOH111" s="88"/>
      <c r="SOI111" s="88"/>
      <c r="SOJ111" s="88"/>
      <c r="SOK111" s="88"/>
      <c r="SOL111" s="88"/>
      <c r="SOM111" s="88"/>
      <c r="SON111" s="88"/>
      <c r="SOO111" s="88"/>
      <c r="SOP111" s="88"/>
      <c r="SOQ111" s="88"/>
      <c r="SOR111" s="88"/>
      <c r="SOS111" s="88"/>
      <c r="SOT111" s="88"/>
      <c r="SOU111" s="88"/>
      <c r="SOV111" s="88"/>
      <c r="SOW111" s="88"/>
      <c r="SOX111" s="88"/>
      <c r="SOY111" s="88"/>
      <c r="SOZ111" s="88"/>
      <c r="SPA111" s="88"/>
      <c r="SPB111" s="88"/>
      <c r="SPC111" s="88"/>
      <c r="SPD111" s="88"/>
      <c r="SPE111" s="88"/>
      <c r="SPF111" s="88"/>
      <c r="SPG111" s="88"/>
      <c r="SPH111" s="88"/>
      <c r="SPI111" s="88"/>
      <c r="SPJ111" s="88"/>
      <c r="SPK111" s="88"/>
      <c r="SPL111" s="88"/>
      <c r="SPM111" s="88"/>
      <c r="SPN111" s="88"/>
      <c r="SPO111" s="88"/>
      <c r="SPP111" s="88"/>
      <c r="SPQ111" s="88"/>
      <c r="SPR111" s="88"/>
      <c r="SPS111" s="88"/>
      <c r="SPT111" s="88"/>
      <c r="SPU111" s="88"/>
      <c r="SPV111" s="88"/>
      <c r="SPW111" s="88"/>
      <c r="SPX111" s="88"/>
      <c r="SPY111" s="88"/>
      <c r="SPZ111" s="88"/>
      <c r="SQA111" s="88"/>
      <c r="SQB111" s="88"/>
      <c r="SQC111" s="88"/>
      <c r="SQD111" s="88"/>
      <c r="SQE111" s="88"/>
      <c r="SQF111" s="88"/>
      <c r="SQG111" s="88"/>
      <c r="SQH111" s="88"/>
      <c r="SQI111" s="88"/>
      <c r="SQJ111" s="88"/>
      <c r="SQK111" s="88"/>
      <c r="SQL111" s="88"/>
      <c r="SQM111" s="88"/>
      <c r="SQN111" s="88"/>
      <c r="SQO111" s="88"/>
      <c r="SQP111" s="88"/>
      <c r="SQQ111" s="88"/>
      <c r="SQR111" s="88"/>
      <c r="SQS111" s="88"/>
      <c r="SQT111" s="88"/>
      <c r="SQU111" s="88"/>
      <c r="SQV111" s="88"/>
      <c r="SQW111" s="88"/>
      <c r="SQX111" s="88"/>
      <c r="SQY111" s="88"/>
      <c r="SQZ111" s="88"/>
      <c r="SRA111" s="88"/>
      <c r="SRB111" s="88"/>
      <c r="SRC111" s="88"/>
      <c r="SRD111" s="88"/>
      <c r="SRE111" s="88"/>
      <c r="SRF111" s="88"/>
      <c r="SRG111" s="88"/>
      <c r="SRH111" s="88"/>
      <c r="SRI111" s="88"/>
      <c r="SRJ111" s="88"/>
      <c r="SRK111" s="88"/>
      <c r="SRL111" s="88"/>
      <c r="SRM111" s="88"/>
      <c r="SRN111" s="88"/>
      <c r="SRO111" s="88"/>
      <c r="SRP111" s="88"/>
      <c r="SRQ111" s="88"/>
      <c r="SRR111" s="88"/>
      <c r="SRS111" s="88"/>
      <c r="SRT111" s="88"/>
      <c r="SRU111" s="88"/>
      <c r="SRV111" s="88"/>
      <c r="SRW111" s="88"/>
      <c r="SRX111" s="88"/>
      <c r="SRY111" s="88"/>
      <c r="SRZ111" s="88"/>
      <c r="SSA111" s="88"/>
      <c r="SSB111" s="88"/>
      <c r="SSC111" s="88"/>
      <c r="SSD111" s="88"/>
      <c r="SSE111" s="88"/>
      <c r="SSF111" s="88"/>
      <c r="SSG111" s="88"/>
      <c r="SSH111" s="88"/>
      <c r="SSI111" s="88"/>
      <c r="SSJ111" s="88"/>
      <c r="SSK111" s="88"/>
      <c r="SSL111" s="88"/>
      <c r="SSM111" s="88"/>
      <c r="SSN111" s="88"/>
      <c r="SSO111" s="88"/>
      <c r="SSP111" s="88"/>
      <c r="SSQ111" s="88"/>
      <c r="SSR111" s="88"/>
      <c r="SSS111" s="88"/>
      <c r="SST111" s="88"/>
      <c r="SSU111" s="88"/>
      <c r="SSV111" s="88"/>
      <c r="SSW111" s="88"/>
      <c r="SSX111" s="88"/>
      <c r="SSY111" s="88"/>
      <c r="SSZ111" s="88"/>
      <c r="STA111" s="88"/>
      <c r="STB111" s="88"/>
      <c r="STC111" s="88"/>
      <c r="STD111" s="88"/>
      <c r="STE111" s="88"/>
      <c r="STF111" s="88"/>
      <c r="STG111" s="88"/>
      <c r="STH111" s="88"/>
      <c r="STI111" s="88"/>
      <c r="STJ111" s="88"/>
      <c r="STK111" s="88"/>
      <c r="STL111" s="88"/>
      <c r="STM111" s="88"/>
      <c r="STN111" s="88"/>
      <c r="STO111" s="88"/>
      <c r="STP111" s="88"/>
      <c r="STQ111" s="88"/>
      <c r="STR111" s="88"/>
      <c r="STS111" s="88"/>
      <c r="STT111" s="88"/>
      <c r="STU111" s="88"/>
      <c r="STV111" s="88"/>
      <c r="STW111" s="88"/>
      <c r="STX111" s="88"/>
      <c r="STY111" s="88"/>
      <c r="STZ111" s="88"/>
      <c r="SUA111" s="88"/>
      <c r="SUB111" s="88"/>
      <c r="SUC111" s="88"/>
      <c r="SUD111" s="88"/>
      <c r="SUE111" s="88"/>
      <c r="SUF111" s="88"/>
      <c r="SUG111" s="88"/>
      <c r="SUH111" s="88"/>
      <c r="SUI111" s="88"/>
      <c r="SUJ111" s="88"/>
      <c r="SUK111" s="88"/>
      <c r="SUL111" s="88"/>
      <c r="SUM111" s="88"/>
      <c r="SUN111" s="88"/>
      <c r="SUO111" s="88"/>
      <c r="SUP111" s="88"/>
      <c r="SUQ111" s="88"/>
      <c r="SUR111" s="88"/>
      <c r="SUS111" s="88"/>
      <c r="SUT111" s="88"/>
      <c r="SUU111" s="88"/>
      <c r="SUV111" s="88"/>
      <c r="SUW111" s="88"/>
      <c r="SUX111" s="88"/>
      <c r="SUY111" s="88"/>
      <c r="SUZ111" s="88"/>
      <c r="SVA111" s="88"/>
      <c r="SVB111" s="88"/>
      <c r="SVC111" s="88"/>
      <c r="SVD111" s="88"/>
      <c r="SVE111" s="88"/>
      <c r="SVF111" s="88"/>
      <c r="SVG111" s="88"/>
      <c r="SVH111" s="88"/>
      <c r="SVI111" s="88"/>
      <c r="SVJ111" s="88"/>
      <c r="SVK111" s="88"/>
      <c r="SVL111" s="88"/>
      <c r="SVM111" s="88"/>
      <c r="SVN111" s="88"/>
      <c r="SVO111" s="88"/>
      <c r="SVP111" s="88"/>
      <c r="SVQ111" s="88"/>
      <c r="SVR111" s="88"/>
      <c r="SVS111" s="88"/>
      <c r="SVT111" s="88"/>
      <c r="SVU111" s="88"/>
      <c r="SVV111" s="88"/>
      <c r="SVW111" s="88"/>
      <c r="SVX111" s="88"/>
      <c r="SVY111" s="88"/>
      <c r="SVZ111" s="88"/>
      <c r="SWA111" s="88"/>
      <c r="SWB111" s="88"/>
      <c r="SWC111" s="88"/>
      <c r="SWD111" s="88"/>
      <c r="SWE111" s="88"/>
      <c r="SWF111" s="88"/>
      <c r="SWG111" s="88"/>
      <c r="SWH111" s="88"/>
      <c r="SWI111" s="88"/>
      <c r="SWJ111" s="88"/>
      <c r="SWK111" s="88"/>
      <c r="SWL111" s="88"/>
      <c r="SWM111" s="88"/>
      <c r="SWN111" s="88"/>
      <c r="SWO111" s="88"/>
      <c r="SWP111" s="88"/>
      <c r="SWQ111" s="88"/>
      <c r="SWR111" s="88"/>
      <c r="SWS111" s="88"/>
      <c r="SWT111" s="88"/>
      <c r="SWU111" s="88"/>
      <c r="SWV111" s="88"/>
      <c r="SWW111" s="88"/>
      <c r="SWX111" s="88"/>
      <c r="SWY111" s="88"/>
      <c r="SWZ111" s="88"/>
      <c r="SXA111" s="88"/>
      <c r="SXB111" s="88"/>
      <c r="SXC111" s="88"/>
      <c r="SXD111" s="88"/>
      <c r="SXE111" s="88"/>
      <c r="SXF111" s="88"/>
      <c r="SXG111" s="88"/>
      <c r="SXH111" s="88"/>
      <c r="SXI111" s="88"/>
      <c r="SXJ111" s="88"/>
      <c r="SXK111" s="88"/>
      <c r="SXL111" s="88"/>
      <c r="SXM111" s="88"/>
      <c r="SXN111" s="88"/>
      <c r="SXO111" s="88"/>
      <c r="SXP111" s="88"/>
      <c r="SXQ111" s="88"/>
      <c r="SXR111" s="88"/>
      <c r="SXS111" s="88"/>
      <c r="SXT111" s="88"/>
      <c r="SXU111" s="88"/>
      <c r="SXV111" s="88"/>
      <c r="SXW111" s="88"/>
      <c r="SXX111" s="88"/>
      <c r="SXY111" s="88"/>
      <c r="SXZ111" s="88"/>
      <c r="SYA111" s="88"/>
      <c r="SYB111" s="88"/>
      <c r="SYC111" s="88"/>
      <c r="SYD111" s="88"/>
      <c r="SYE111" s="88"/>
      <c r="SYF111" s="88"/>
      <c r="SYG111" s="88"/>
      <c r="SYH111" s="88"/>
      <c r="SYI111" s="88"/>
      <c r="SYJ111" s="88"/>
      <c r="SYK111" s="88"/>
      <c r="SYL111" s="88"/>
      <c r="SYM111" s="88"/>
      <c r="SYN111" s="88"/>
      <c r="SYO111" s="88"/>
      <c r="SYP111" s="88"/>
      <c r="SYQ111" s="88"/>
      <c r="SYR111" s="88"/>
      <c r="SYS111" s="88"/>
      <c r="SYT111" s="88"/>
      <c r="SYU111" s="88"/>
      <c r="SYV111" s="88"/>
      <c r="SYW111" s="88"/>
      <c r="SYX111" s="88"/>
      <c r="SYY111" s="88"/>
      <c r="SYZ111" s="88"/>
      <c r="SZA111" s="88"/>
      <c r="SZB111" s="88"/>
      <c r="SZC111" s="88"/>
      <c r="SZD111" s="88"/>
      <c r="SZE111" s="88"/>
      <c r="SZF111" s="88"/>
      <c r="SZG111" s="88"/>
      <c r="SZH111" s="88"/>
      <c r="SZI111" s="88"/>
      <c r="SZJ111" s="88"/>
      <c r="SZK111" s="88"/>
      <c r="SZL111" s="88"/>
      <c r="SZM111" s="88"/>
      <c r="SZN111" s="88"/>
      <c r="SZO111" s="88"/>
      <c r="SZP111" s="88"/>
      <c r="SZQ111" s="88"/>
      <c r="SZR111" s="88"/>
      <c r="SZS111" s="88"/>
      <c r="SZT111" s="88"/>
      <c r="SZU111" s="88"/>
      <c r="SZV111" s="88"/>
      <c r="SZW111" s="88"/>
      <c r="SZX111" s="88"/>
      <c r="SZY111" s="88"/>
      <c r="SZZ111" s="88"/>
      <c r="TAA111" s="88"/>
      <c r="TAB111" s="88"/>
      <c r="TAC111" s="88"/>
      <c r="TAD111" s="88"/>
      <c r="TAE111" s="88"/>
      <c r="TAF111" s="88"/>
      <c r="TAG111" s="88"/>
      <c r="TAH111" s="88"/>
      <c r="TAI111" s="88"/>
      <c r="TAJ111" s="88"/>
      <c r="TAK111" s="88"/>
      <c r="TAL111" s="88"/>
      <c r="TAM111" s="88"/>
      <c r="TAN111" s="88"/>
      <c r="TAO111" s="88"/>
      <c r="TAP111" s="88"/>
      <c r="TAQ111" s="88"/>
      <c r="TAR111" s="88"/>
      <c r="TAS111" s="88"/>
      <c r="TAT111" s="88"/>
      <c r="TAU111" s="88"/>
      <c r="TAV111" s="88"/>
      <c r="TAW111" s="88"/>
      <c r="TAX111" s="88"/>
      <c r="TAY111" s="88"/>
      <c r="TAZ111" s="88"/>
      <c r="TBA111" s="88"/>
      <c r="TBB111" s="88"/>
      <c r="TBC111" s="88"/>
      <c r="TBD111" s="88"/>
      <c r="TBE111" s="88"/>
      <c r="TBF111" s="88"/>
      <c r="TBG111" s="88"/>
      <c r="TBH111" s="88"/>
      <c r="TBI111" s="88"/>
      <c r="TBJ111" s="88"/>
      <c r="TBK111" s="88"/>
      <c r="TBL111" s="88"/>
      <c r="TBM111" s="88"/>
      <c r="TBN111" s="88"/>
      <c r="TBO111" s="88"/>
      <c r="TBP111" s="88"/>
      <c r="TBQ111" s="88"/>
      <c r="TBR111" s="88"/>
      <c r="TBS111" s="88"/>
      <c r="TBT111" s="88"/>
      <c r="TBU111" s="88"/>
      <c r="TBV111" s="88"/>
      <c r="TBW111" s="88"/>
      <c r="TBX111" s="88"/>
      <c r="TBY111" s="88"/>
      <c r="TBZ111" s="88"/>
      <c r="TCA111" s="88"/>
      <c r="TCB111" s="88"/>
      <c r="TCC111" s="88"/>
      <c r="TCD111" s="88"/>
      <c r="TCE111" s="88"/>
      <c r="TCF111" s="88"/>
      <c r="TCG111" s="88"/>
      <c r="TCH111" s="88"/>
      <c r="TCI111" s="88"/>
      <c r="TCJ111" s="88"/>
      <c r="TCK111" s="88"/>
      <c r="TCL111" s="88"/>
      <c r="TCM111" s="88"/>
      <c r="TCN111" s="88"/>
      <c r="TCO111" s="88"/>
      <c r="TCP111" s="88"/>
      <c r="TCQ111" s="88"/>
      <c r="TCR111" s="88"/>
      <c r="TCS111" s="88"/>
      <c r="TCT111" s="88"/>
      <c r="TCU111" s="88"/>
      <c r="TCV111" s="88"/>
      <c r="TCW111" s="88"/>
      <c r="TCX111" s="88"/>
      <c r="TCY111" s="88"/>
      <c r="TCZ111" s="88"/>
      <c r="TDA111" s="88"/>
      <c r="TDB111" s="88"/>
      <c r="TDC111" s="88"/>
      <c r="TDD111" s="88"/>
      <c r="TDE111" s="88"/>
      <c r="TDF111" s="88"/>
      <c r="TDG111" s="88"/>
      <c r="TDH111" s="88"/>
      <c r="TDI111" s="88"/>
      <c r="TDJ111" s="88"/>
      <c r="TDK111" s="88"/>
      <c r="TDL111" s="88"/>
      <c r="TDM111" s="88"/>
      <c r="TDN111" s="88"/>
      <c r="TDO111" s="88"/>
      <c r="TDP111" s="88"/>
      <c r="TDQ111" s="88"/>
      <c r="TDR111" s="88"/>
      <c r="TDS111" s="88"/>
      <c r="TDT111" s="88"/>
      <c r="TDU111" s="88"/>
      <c r="TDV111" s="88"/>
      <c r="TDW111" s="88"/>
      <c r="TDX111" s="88"/>
      <c r="TDY111" s="88"/>
      <c r="TDZ111" s="88"/>
      <c r="TEA111" s="88"/>
      <c r="TEB111" s="88"/>
      <c r="TEC111" s="88"/>
      <c r="TED111" s="88"/>
      <c r="TEE111" s="88"/>
      <c r="TEF111" s="88"/>
      <c r="TEG111" s="88"/>
      <c r="TEH111" s="88"/>
      <c r="TEI111" s="88"/>
      <c r="TEJ111" s="88"/>
      <c r="TEK111" s="88"/>
      <c r="TEL111" s="88"/>
      <c r="TEM111" s="88"/>
      <c r="TEN111" s="88"/>
      <c r="TEO111" s="88"/>
      <c r="TEP111" s="88"/>
      <c r="TEQ111" s="88"/>
      <c r="TER111" s="88"/>
      <c r="TES111" s="88"/>
      <c r="TET111" s="88"/>
      <c r="TEU111" s="88"/>
      <c r="TEV111" s="88"/>
      <c r="TEW111" s="88"/>
      <c r="TEX111" s="88"/>
      <c r="TEY111" s="88"/>
      <c r="TEZ111" s="88"/>
      <c r="TFA111" s="88"/>
      <c r="TFB111" s="88"/>
      <c r="TFC111" s="88"/>
      <c r="TFD111" s="88"/>
      <c r="TFE111" s="88"/>
      <c r="TFF111" s="88"/>
      <c r="TFG111" s="88"/>
      <c r="TFH111" s="88"/>
      <c r="TFI111" s="88"/>
      <c r="TFJ111" s="88"/>
      <c r="TFK111" s="88"/>
      <c r="TFL111" s="88"/>
      <c r="TFM111" s="88"/>
      <c r="TFN111" s="88"/>
      <c r="TFO111" s="88"/>
      <c r="TFP111" s="88"/>
      <c r="TFQ111" s="88"/>
      <c r="TFR111" s="88"/>
      <c r="TFS111" s="88"/>
      <c r="TFT111" s="88"/>
      <c r="TFU111" s="88"/>
      <c r="TFV111" s="88"/>
      <c r="TFW111" s="88"/>
      <c r="TFX111" s="88"/>
      <c r="TFY111" s="88"/>
      <c r="TFZ111" s="88"/>
      <c r="TGA111" s="88"/>
      <c r="TGB111" s="88"/>
      <c r="TGC111" s="88"/>
      <c r="TGD111" s="88"/>
      <c r="TGE111" s="88"/>
      <c r="TGF111" s="88"/>
      <c r="TGG111" s="88"/>
      <c r="TGH111" s="88"/>
      <c r="TGI111" s="88"/>
      <c r="TGJ111" s="88"/>
      <c r="TGK111" s="88"/>
      <c r="TGL111" s="88"/>
      <c r="TGM111" s="88"/>
      <c r="TGN111" s="88"/>
      <c r="TGO111" s="88"/>
      <c r="TGP111" s="88"/>
      <c r="TGQ111" s="88"/>
      <c r="TGR111" s="88"/>
      <c r="TGS111" s="88"/>
      <c r="TGT111" s="88"/>
      <c r="TGU111" s="88"/>
      <c r="TGV111" s="88"/>
      <c r="TGW111" s="88"/>
      <c r="TGX111" s="88"/>
      <c r="TGY111" s="88"/>
      <c r="TGZ111" s="88"/>
      <c r="THA111" s="88"/>
      <c r="THB111" s="88"/>
      <c r="THC111" s="88"/>
      <c r="THD111" s="88"/>
      <c r="THE111" s="88"/>
      <c r="THF111" s="88"/>
      <c r="THG111" s="88"/>
      <c r="THH111" s="88"/>
      <c r="THI111" s="88"/>
      <c r="THJ111" s="88"/>
      <c r="THK111" s="88"/>
      <c r="THL111" s="88"/>
      <c r="THM111" s="88"/>
      <c r="THN111" s="88"/>
      <c r="THO111" s="88"/>
      <c r="THP111" s="88"/>
      <c r="THQ111" s="88"/>
      <c r="THR111" s="88"/>
      <c r="THS111" s="88"/>
      <c r="THT111" s="88"/>
      <c r="THU111" s="88"/>
      <c r="THV111" s="88"/>
      <c r="THW111" s="88"/>
      <c r="THX111" s="88"/>
      <c r="THY111" s="88"/>
      <c r="THZ111" s="88"/>
      <c r="TIA111" s="88"/>
      <c r="TIB111" s="88"/>
      <c r="TIC111" s="88"/>
      <c r="TID111" s="88"/>
      <c r="TIE111" s="88"/>
      <c r="TIF111" s="88"/>
      <c r="TIG111" s="88"/>
      <c r="TIH111" s="88"/>
      <c r="TII111" s="88"/>
      <c r="TIJ111" s="88"/>
      <c r="TIK111" s="88"/>
      <c r="TIL111" s="88"/>
      <c r="TIM111" s="88"/>
      <c r="TIN111" s="88"/>
      <c r="TIO111" s="88"/>
      <c r="TIP111" s="88"/>
      <c r="TIQ111" s="88"/>
      <c r="TIR111" s="88"/>
      <c r="TIS111" s="88"/>
      <c r="TIT111" s="88"/>
      <c r="TIU111" s="88"/>
      <c r="TIV111" s="88"/>
      <c r="TIW111" s="88"/>
      <c r="TIX111" s="88"/>
      <c r="TIY111" s="88"/>
      <c r="TIZ111" s="88"/>
      <c r="TJA111" s="88"/>
      <c r="TJB111" s="88"/>
      <c r="TJC111" s="88"/>
      <c r="TJD111" s="88"/>
      <c r="TJE111" s="88"/>
      <c r="TJF111" s="88"/>
      <c r="TJG111" s="88"/>
      <c r="TJH111" s="88"/>
      <c r="TJI111" s="88"/>
      <c r="TJJ111" s="88"/>
      <c r="TJK111" s="88"/>
      <c r="TJL111" s="88"/>
      <c r="TJM111" s="88"/>
      <c r="TJN111" s="88"/>
      <c r="TJO111" s="88"/>
      <c r="TJP111" s="88"/>
      <c r="TJQ111" s="88"/>
      <c r="TJR111" s="88"/>
      <c r="TJS111" s="88"/>
      <c r="TJT111" s="88"/>
      <c r="TJU111" s="88"/>
      <c r="TJV111" s="88"/>
      <c r="TJW111" s="88"/>
      <c r="TJX111" s="88"/>
      <c r="TJY111" s="88"/>
      <c r="TJZ111" s="88"/>
      <c r="TKA111" s="88"/>
      <c r="TKB111" s="88"/>
      <c r="TKC111" s="88"/>
      <c r="TKD111" s="88"/>
      <c r="TKE111" s="88"/>
      <c r="TKF111" s="88"/>
      <c r="TKG111" s="88"/>
      <c r="TKH111" s="88"/>
      <c r="TKI111" s="88"/>
      <c r="TKJ111" s="88"/>
      <c r="TKK111" s="88"/>
      <c r="TKL111" s="88"/>
      <c r="TKM111" s="88"/>
      <c r="TKN111" s="88"/>
      <c r="TKO111" s="88"/>
      <c r="TKP111" s="88"/>
      <c r="TKQ111" s="88"/>
      <c r="TKR111" s="88"/>
      <c r="TKS111" s="88"/>
      <c r="TKT111" s="88"/>
      <c r="TKU111" s="88"/>
      <c r="TKV111" s="88"/>
      <c r="TKW111" s="88"/>
      <c r="TKX111" s="88"/>
      <c r="TKY111" s="88"/>
      <c r="TKZ111" s="88"/>
      <c r="TLA111" s="88"/>
      <c r="TLB111" s="88"/>
      <c r="TLC111" s="88"/>
      <c r="TLD111" s="88"/>
      <c r="TLE111" s="88"/>
      <c r="TLF111" s="88"/>
      <c r="TLG111" s="88"/>
      <c r="TLH111" s="88"/>
      <c r="TLI111" s="88"/>
      <c r="TLJ111" s="88"/>
      <c r="TLK111" s="88"/>
      <c r="TLL111" s="88"/>
      <c r="TLM111" s="88"/>
      <c r="TLN111" s="88"/>
      <c r="TLO111" s="88"/>
      <c r="TLP111" s="88"/>
      <c r="TLQ111" s="88"/>
      <c r="TLR111" s="88"/>
      <c r="TLS111" s="88"/>
      <c r="TLT111" s="88"/>
      <c r="TLU111" s="88"/>
      <c r="TLV111" s="88"/>
      <c r="TLW111" s="88"/>
      <c r="TLX111" s="88"/>
      <c r="TLY111" s="88"/>
      <c r="TLZ111" s="88"/>
      <c r="TMA111" s="88"/>
      <c r="TMB111" s="88"/>
      <c r="TMC111" s="88"/>
      <c r="TMD111" s="88"/>
      <c r="TME111" s="88"/>
      <c r="TMF111" s="88"/>
      <c r="TMG111" s="88"/>
      <c r="TMH111" s="88"/>
      <c r="TMI111" s="88"/>
      <c r="TMJ111" s="88"/>
      <c r="TMK111" s="88"/>
      <c r="TML111" s="88"/>
      <c r="TMM111" s="88"/>
      <c r="TMN111" s="88"/>
      <c r="TMO111" s="88"/>
      <c r="TMP111" s="88"/>
      <c r="TMQ111" s="88"/>
      <c r="TMR111" s="88"/>
      <c r="TMS111" s="88"/>
      <c r="TMT111" s="88"/>
      <c r="TMU111" s="88"/>
      <c r="TMV111" s="88"/>
      <c r="TMW111" s="88"/>
      <c r="TMX111" s="88"/>
      <c r="TMY111" s="88"/>
      <c r="TMZ111" s="88"/>
      <c r="TNA111" s="88"/>
      <c r="TNB111" s="88"/>
      <c r="TNC111" s="88"/>
      <c r="TND111" s="88"/>
      <c r="TNE111" s="88"/>
      <c r="TNF111" s="88"/>
      <c r="TNG111" s="88"/>
      <c r="TNH111" s="88"/>
      <c r="TNI111" s="88"/>
      <c r="TNJ111" s="88"/>
      <c r="TNK111" s="88"/>
      <c r="TNL111" s="88"/>
      <c r="TNM111" s="88"/>
      <c r="TNN111" s="88"/>
      <c r="TNO111" s="88"/>
      <c r="TNP111" s="88"/>
      <c r="TNQ111" s="88"/>
      <c r="TNR111" s="88"/>
      <c r="TNS111" s="88"/>
      <c r="TNT111" s="88"/>
      <c r="TNU111" s="88"/>
      <c r="TNV111" s="88"/>
      <c r="TNW111" s="88"/>
      <c r="TNX111" s="88"/>
      <c r="TNY111" s="88"/>
      <c r="TNZ111" s="88"/>
      <c r="TOA111" s="88"/>
      <c r="TOB111" s="88"/>
      <c r="TOC111" s="88"/>
      <c r="TOD111" s="88"/>
      <c r="TOE111" s="88"/>
      <c r="TOF111" s="88"/>
      <c r="TOG111" s="88"/>
      <c r="TOH111" s="88"/>
      <c r="TOI111" s="88"/>
      <c r="TOJ111" s="88"/>
      <c r="TOK111" s="88"/>
      <c r="TOL111" s="88"/>
      <c r="TOM111" s="88"/>
      <c r="TON111" s="88"/>
      <c r="TOO111" s="88"/>
      <c r="TOP111" s="88"/>
      <c r="TOQ111" s="88"/>
      <c r="TOR111" s="88"/>
      <c r="TOS111" s="88"/>
      <c r="TOT111" s="88"/>
      <c r="TOU111" s="88"/>
      <c r="TOV111" s="88"/>
      <c r="TOW111" s="88"/>
      <c r="TOX111" s="88"/>
      <c r="TOY111" s="88"/>
      <c r="TOZ111" s="88"/>
      <c r="TPA111" s="88"/>
      <c r="TPB111" s="88"/>
      <c r="TPC111" s="88"/>
      <c r="TPD111" s="88"/>
      <c r="TPE111" s="88"/>
      <c r="TPF111" s="88"/>
      <c r="TPG111" s="88"/>
      <c r="TPH111" s="88"/>
      <c r="TPI111" s="88"/>
      <c r="TPJ111" s="88"/>
      <c r="TPK111" s="88"/>
      <c r="TPL111" s="88"/>
      <c r="TPM111" s="88"/>
      <c r="TPN111" s="88"/>
      <c r="TPO111" s="88"/>
      <c r="TPP111" s="88"/>
      <c r="TPQ111" s="88"/>
      <c r="TPR111" s="88"/>
      <c r="TPS111" s="88"/>
      <c r="TPT111" s="88"/>
      <c r="TPU111" s="88"/>
      <c r="TPV111" s="88"/>
      <c r="TPW111" s="88"/>
      <c r="TPX111" s="88"/>
      <c r="TPY111" s="88"/>
      <c r="TPZ111" s="88"/>
      <c r="TQA111" s="88"/>
      <c r="TQB111" s="88"/>
      <c r="TQC111" s="88"/>
      <c r="TQD111" s="88"/>
      <c r="TQE111" s="88"/>
      <c r="TQF111" s="88"/>
      <c r="TQG111" s="88"/>
      <c r="TQH111" s="88"/>
      <c r="TQI111" s="88"/>
      <c r="TQJ111" s="88"/>
      <c r="TQK111" s="88"/>
      <c r="TQL111" s="88"/>
      <c r="TQM111" s="88"/>
      <c r="TQN111" s="88"/>
      <c r="TQO111" s="88"/>
      <c r="TQP111" s="88"/>
      <c r="TQQ111" s="88"/>
      <c r="TQR111" s="88"/>
      <c r="TQS111" s="88"/>
      <c r="TQT111" s="88"/>
      <c r="TQU111" s="88"/>
      <c r="TQV111" s="88"/>
      <c r="TQW111" s="88"/>
      <c r="TQX111" s="88"/>
      <c r="TQY111" s="88"/>
      <c r="TQZ111" s="88"/>
      <c r="TRA111" s="88"/>
      <c r="TRB111" s="88"/>
      <c r="TRC111" s="88"/>
      <c r="TRD111" s="88"/>
      <c r="TRE111" s="88"/>
      <c r="TRF111" s="88"/>
      <c r="TRG111" s="88"/>
      <c r="TRH111" s="88"/>
      <c r="TRI111" s="88"/>
      <c r="TRJ111" s="88"/>
      <c r="TRK111" s="88"/>
      <c r="TRL111" s="88"/>
      <c r="TRM111" s="88"/>
      <c r="TRN111" s="88"/>
      <c r="TRO111" s="88"/>
      <c r="TRP111" s="88"/>
      <c r="TRQ111" s="88"/>
      <c r="TRR111" s="88"/>
      <c r="TRS111" s="88"/>
      <c r="TRT111" s="88"/>
      <c r="TRU111" s="88"/>
      <c r="TRV111" s="88"/>
      <c r="TRW111" s="88"/>
      <c r="TRX111" s="88"/>
      <c r="TRY111" s="88"/>
      <c r="TRZ111" s="88"/>
      <c r="TSA111" s="88"/>
      <c r="TSB111" s="88"/>
      <c r="TSC111" s="88"/>
      <c r="TSD111" s="88"/>
      <c r="TSE111" s="88"/>
      <c r="TSF111" s="88"/>
      <c r="TSG111" s="88"/>
      <c r="TSH111" s="88"/>
      <c r="TSI111" s="88"/>
      <c r="TSJ111" s="88"/>
      <c r="TSK111" s="88"/>
      <c r="TSL111" s="88"/>
      <c r="TSM111" s="88"/>
      <c r="TSN111" s="88"/>
      <c r="TSO111" s="88"/>
      <c r="TSP111" s="88"/>
      <c r="TSQ111" s="88"/>
      <c r="TSR111" s="88"/>
      <c r="TSS111" s="88"/>
      <c r="TST111" s="88"/>
      <c r="TSU111" s="88"/>
      <c r="TSV111" s="88"/>
      <c r="TSW111" s="88"/>
      <c r="TSX111" s="88"/>
      <c r="TSY111" s="88"/>
      <c r="TSZ111" s="88"/>
      <c r="TTA111" s="88"/>
      <c r="TTB111" s="88"/>
      <c r="TTC111" s="88"/>
      <c r="TTD111" s="88"/>
      <c r="TTE111" s="88"/>
      <c r="TTF111" s="88"/>
      <c r="TTG111" s="88"/>
      <c r="TTH111" s="88"/>
      <c r="TTI111" s="88"/>
      <c r="TTJ111" s="88"/>
      <c r="TTK111" s="88"/>
      <c r="TTL111" s="88"/>
      <c r="TTM111" s="88"/>
      <c r="TTN111" s="88"/>
      <c r="TTO111" s="88"/>
      <c r="TTP111" s="88"/>
      <c r="TTQ111" s="88"/>
      <c r="TTR111" s="88"/>
      <c r="TTS111" s="88"/>
      <c r="TTT111" s="88"/>
      <c r="TTU111" s="88"/>
      <c r="TTV111" s="88"/>
      <c r="TTW111" s="88"/>
      <c r="TTX111" s="88"/>
      <c r="TTY111" s="88"/>
      <c r="TTZ111" s="88"/>
      <c r="TUA111" s="88"/>
      <c r="TUB111" s="88"/>
      <c r="TUC111" s="88"/>
      <c r="TUD111" s="88"/>
      <c r="TUE111" s="88"/>
      <c r="TUF111" s="88"/>
      <c r="TUG111" s="88"/>
      <c r="TUH111" s="88"/>
      <c r="TUI111" s="88"/>
      <c r="TUJ111" s="88"/>
      <c r="TUK111" s="88"/>
      <c r="TUL111" s="88"/>
      <c r="TUM111" s="88"/>
      <c r="TUN111" s="88"/>
      <c r="TUO111" s="88"/>
      <c r="TUP111" s="88"/>
      <c r="TUQ111" s="88"/>
      <c r="TUR111" s="88"/>
      <c r="TUS111" s="88"/>
      <c r="TUT111" s="88"/>
      <c r="TUU111" s="88"/>
      <c r="TUV111" s="88"/>
      <c r="TUW111" s="88"/>
      <c r="TUX111" s="88"/>
      <c r="TUY111" s="88"/>
      <c r="TUZ111" s="88"/>
      <c r="TVA111" s="88"/>
      <c r="TVB111" s="88"/>
      <c r="TVC111" s="88"/>
      <c r="TVD111" s="88"/>
      <c r="TVE111" s="88"/>
      <c r="TVF111" s="88"/>
      <c r="TVG111" s="88"/>
      <c r="TVH111" s="88"/>
      <c r="TVI111" s="88"/>
      <c r="TVJ111" s="88"/>
      <c r="TVK111" s="88"/>
      <c r="TVL111" s="88"/>
      <c r="TVM111" s="88"/>
      <c r="TVN111" s="88"/>
      <c r="TVO111" s="88"/>
      <c r="TVP111" s="88"/>
      <c r="TVQ111" s="88"/>
      <c r="TVR111" s="88"/>
      <c r="TVS111" s="88"/>
      <c r="TVT111" s="88"/>
      <c r="TVU111" s="88"/>
      <c r="TVV111" s="88"/>
      <c r="TVW111" s="88"/>
      <c r="TVX111" s="88"/>
      <c r="TVY111" s="88"/>
      <c r="TVZ111" s="88"/>
      <c r="TWA111" s="88"/>
      <c r="TWB111" s="88"/>
      <c r="TWC111" s="88"/>
      <c r="TWD111" s="88"/>
      <c r="TWE111" s="88"/>
      <c r="TWF111" s="88"/>
      <c r="TWG111" s="88"/>
      <c r="TWH111" s="88"/>
      <c r="TWI111" s="88"/>
      <c r="TWJ111" s="88"/>
      <c r="TWK111" s="88"/>
      <c r="TWL111" s="88"/>
      <c r="TWM111" s="88"/>
      <c r="TWN111" s="88"/>
      <c r="TWO111" s="88"/>
      <c r="TWP111" s="88"/>
      <c r="TWQ111" s="88"/>
      <c r="TWR111" s="88"/>
      <c r="TWS111" s="88"/>
      <c r="TWT111" s="88"/>
      <c r="TWU111" s="88"/>
      <c r="TWV111" s="88"/>
      <c r="TWW111" s="88"/>
      <c r="TWX111" s="88"/>
      <c r="TWY111" s="88"/>
      <c r="TWZ111" s="88"/>
      <c r="TXA111" s="88"/>
      <c r="TXB111" s="88"/>
      <c r="TXC111" s="88"/>
      <c r="TXD111" s="88"/>
      <c r="TXE111" s="88"/>
      <c r="TXF111" s="88"/>
      <c r="TXG111" s="88"/>
      <c r="TXH111" s="88"/>
      <c r="TXI111" s="88"/>
      <c r="TXJ111" s="88"/>
      <c r="TXK111" s="88"/>
      <c r="TXL111" s="88"/>
      <c r="TXM111" s="88"/>
      <c r="TXN111" s="88"/>
      <c r="TXO111" s="88"/>
      <c r="TXP111" s="88"/>
      <c r="TXQ111" s="88"/>
      <c r="TXR111" s="88"/>
      <c r="TXS111" s="88"/>
      <c r="TXT111" s="88"/>
      <c r="TXU111" s="88"/>
      <c r="TXV111" s="88"/>
      <c r="TXW111" s="88"/>
      <c r="TXX111" s="88"/>
      <c r="TXY111" s="88"/>
      <c r="TXZ111" s="88"/>
      <c r="TYA111" s="88"/>
      <c r="TYB111" s="88"/>
      <c r="TYC111" s="88"/>
      <c r="TYD111" s="88"/>
      <c r="TYE111" s="88"/>
      <c r="TYF111" s="88"/>
      <c r="TYG111" s="88"/>
      <c r="TYH111" s="88"/>
      <c r="TYI111" s="88"/>
      <c r="TYJ111" s="88"/>
      <c r="TYK111" s="88"/>
      <c r="TYL111" s="88"/>
      <c r="TYM111" s="88"/>
      <c r="TYN111" s="88"/>
      <c r="TYO111" s="88"/>
      <c r="TYP111" s="88"/>
      <c r="TYQ111" s="88"/>
      <c r="TYR111" s="88"/>
      <c r="TYS111" s="88"/>
      <c r="TYT111" s="88"/>
      <c r="TYU111" s="88"/>
      <c r="TYV111" s="88"/>
      <c r="TYW111" s="88"/>
      <c r="TYX111" s="88"/>
      <c r="TYY111" s="88"/>
      <c r="TYZ111" s="88"/>
      <c r="TZA111" s="88"/>
      <c r="TZB111" s="88"/>
      <c r="TZC111" s="88"/>
      <c r="TZD111" s="88"/>
      <c r="TZE111" s="88"/>
      <c r="TZF111" s="88"/>
      <c r="TZG111" s="88"/>
      <c r="TZH111" s="88"/>
      <c r="TZI111" s="88"/>
      <c r="TZJ111" s="88"/>
      <c r="TZK111" s="88"/>
      <c r="TZL111" s="88"/>
      <c r="TZM111" s="88"/>
      <c r="TZN111" s="88"/>
      <c r="TZO111" s="88"/>
      <c r="TZP111" s="88"/>
      <c r="TZQ111" s="88"/>
      <c r="TZR111" s="88"/>
      <c r="TZS111" s="88"/>
      <c r="TZT111" s="88"/>
      <c r="TZU111" s="88"/>
      <c r="TZV111" s="88"/>
      <c r="TZW111" s="88"/>
      <c r="TZX111" s="88"/>
      <c r="TZY111" s="88"/>
      <c r="TZZ111" s="88"/>
      <c r="UAA111" s="88"/>
      <c r="UAB111" s="88"/>
      <c r="UAC111" s="88"/>
      <c r="UAD111" s="88"/>
      <c r="UAE111" s="88"/>
      <c r="UAF111" s="88"/>
      <c r="UAG111" s="88"/>
      <c r="UAH111" s="88"/>
      <c r="UAI111" s="88"/>
      <c r="UAJ111" s="88"/>
      <c r="UAK111" s="88"/>
      <c r="UAL111" s="88"/>
      <c r="UAM111" s="88"/>
      <c r="UAN111" s="88"/>
      <c r="UAO111" s="88"/>
      <c r="UAP111" s="88"/>
      <c r="UAQ111" s="88"/>
      <c r="UAR111" s="88"/>
      <c r="UAS111" s="88"/>
      <c r="UAT111" s="88"/>
      <c r="UAU111" s="88"/>
      <c r="UAV111" s="88"/>
      <c r="UAW111" s="88"/>
      <c r="UAX111" s="88"/>
      <c r="UAY111" s="88"/>
      <c r="UAZ111" s="88"/>
      <c r="UBA111" s="88"/>
      <c r="UBB111" s="88"/>
      <c r="UBC111" s="88"/>
      <c r="UBD111" s="88"/>
      <c r="UBE111" s="88"/>
      <c r="UBF111" s="88"/>
      <c r="UBG111" s="88"/>
      <c r="UBH111" s="88"/>
      <c r="UBI111" s="88"/>
      <c r="UBJ111" s="88"/>
      <c r="UBK111" s="88"/>
      <c r="UBL111" s="88"/>
      <c r="UBM111" s="88"/>
      <c r="UBN111" s="88"/>
      <c r="UBO111" s="88"/>
      <c r="UBP111" s="88"/>
      <c r="UBQ111" s="88"/>
      <c r="UBR111" s="88"/>
      <c r="UBS111" s="88"/>
      <c r="UBT111" s="88"/>
      <c r="UBU111" s="88"/>
      <c r="UBV111" s="88"/>
      <c r="UBW111" s="88"/>
      <c r="UBX111" s="88"/>
      <c r="UBY111" s="88"/>
      <c r="UBZ111" s="88"/>
      <c r="UCA111" s="88"/>
      <c r="UCB111" s="88"/>
      <c r="UCC111" s="88"/>
      <c r="UCD111" s="88"/>
      <c r="UCE111" s="88"/>
      <c r="UCF111" s="88"/>
      <c r="UCG111" s="88"/>
      <c r="UCH111" s="88"/>
      <c r="UCI111" s="88"/>
      <c r="UCJ111" s="88"/>
      <c r="UCK111" s="88"/>
      <c r="UCL111" s="88"/>
      <c r="UCM111" s="88"/>
      <c r="UCN111" s="88"/>
      <c r="UCO111" s="88"/>
      <c r="UCP111" s="88"/>
      <c r="UCQ111" s="88"/>
      <c r="UCR111" s="88"/>
      <c r="UCS111" s="88"/>
      <c r="UCT111" s="88"/>
      <c r="UCU111" s="88"/>
      <c r="UCV111" s="88"/>
      <c r="UCW111" s="88"/>
      <c r="UCX111" s="88"/>
      <c r="UCY111" s="88"/>
      <c r="UCZ111" s="88"/>
      <c r="UDA111" s="88"/>
      <c r="UDB111" s="88"/>
      <c r="UDC111" s="88"/>
      <c r="UDD111" s="88"/>
      <c r="UDE111" s="88"/>
      <c r="UDF111" s="88"/>
      <c r="UDG111" s="88"/>
      <c r="UDH111" s="88"/>
      <c r="UDI111" s="88"/>
      <c r="UDJ111" s="88"/>
      <c r="UDK111" s="88"/>
      <c r="UDL111" s="88"/>
      <c r="UDM111" s="88"/>
      <c r="UDN111" s="88"/>
      <c r="UDO111" s="88"/>
      <c r="UDP111" s="88"/>
      <c r="UDQ111" s="88"/>
      <c r="UDR111" s="88"/>
      <c r="UDS111" s="88"/>
      <c r="UDT111" s="88"/>
      <c r="UDU111" s="88"/>
      <c r="UDV111" s="88"/>
      <c r="UDW111" s="88"/>
      <c r="UDX111" s="88"/>
      <c r="UDY111" s="88"/>
      <c r="UDZ111" s="88"/>
      <c r="UEA111" s="88"/>
      <c r="UEB111" s="88"/>
      <c r="UEC111" s="88"/>
      <c r="UED111" s="88"/>
      <c r="UEE111" s="88"/>
      <c r="UEF111" s="88"/>
      <c r="UEG111" s="88"/>
      <c r="UEH111" s="88"/>
      <c r="UEI111" s="88"/>
      <c r="UEJ111" s="88"/>
      <c r="UEK111" s="88"/>
      <c r="UEL111" s="88"/>
      <c r="UEM111" s="88"/>
      <c r="UEN111" s="88"/>
      <c r="UEO111" s="88"/>
      <c r="UEP111" s="88"/>
      <c r="UEQ111" s="88"/>
      <c r="UER111" s="88"/>
      <c r="UES111" s="88"/>
      <c r="UET111" s="88"/>
      <c r="UEU111" s="88"/>
      <c r="UEV111" s="88"/>
      <c r="UEW111" s="88"/>
      <c r="UEX111" s="88"/>
      <c r="UEY111" s="88"/>
      <c r="UEZ111" s="88"/>
      <c r="UFA111" s="88"/>
      <c r="UFB111" s="88"/>
      <c r="UFC111" s="88"/>
      <c r="UFD111" s="88"/>
      <c r="UFE111" s="88"/>
      <c r="UFF111" s="88"/>
      <c r="UFG111" s="88"/>
      <c r="UFH111" s="88"/>
      <c r="UFI111" s="88"/>
      <c r="UFJ111" s="88"/>
      <c r="UFK111" s="88"/>
      <c r="UFL111" s="88"/>
      <c r="UFM111" s="88"/>
      <c r="UFN111" s="88"/>
      <c r="UFO111" s="88"/>
      <c r="UFP111" s="88"/>
      <c r="UFQ111" s="88"/>
      <c r="UFR111" s="88"/>
      <c r="UFS111" s="88"/>
      <c r="UFT111" s="88"/>
      <c r="UFU111" s="88"/>
      <c r="UFV111" s="88"/>
      <c r="UFW111" s="88"/>
      <c r="UFX111" s="88"/>
      <c r="UFY111" s="88"/>
      <c r="UFZ111" s="88"/>
      <c r="UGA111" s="88"/>
      <c r="UGB111" s="88"/>
      <c r="UGC111" s="88"/>
      <c r="UGD111" s="88"/>
      <c r="UGE111" s="88"/>
      <c r="UGF111" s="88"/>
      <c r="UGG111" s="88"/>
      <c r="UGH111" s="88"/>
      <c r="UGI111" s="88"/>
      <c r="UGJ111" s="88"/>
      <c r="UGK111" s="88"/>
      <c r="UGL111" s="88"/>
      <c r="UGM111" s="88"/>
      <c r="UGN111" s="88"/>
      <c r="UGO111" s="88"/>
      <c r="UGP111" s="88"/>
      <c r="UGQ111" s="88"/>
      <c r="UGR111" s="88"/>
      <c r="UGS111" s="88"/>
      <c r="UGT111" s="88"/>
      <c r="UGU111" s="88"/>
      <c r="UGV111" s="88"/>
      <c r="UGW111" s="88"/>
      <c r="UGX111" s="88"/>
      <c r="UGY111" s="88"/>
      <c r="UGZ111" s="88"/>
      <c r="UHA111" s="88"/>
      <c r="UHB111" s="88"/>
      <c r="UHC111" s="88"/>
      <c r="UHD111" s="88"/>
      <c r="UHE111" s="88"/>
      <c r="UHF111" s="88"/>
      <c r="UHG111" s="88"/>
      <c r="UHH111" s="88"/>
      <c r="UHI111" s="88"/>
      <c r="UHJ111" s="88"/>
      <c r="UHK111" s="88"/>
      <c r="UHL111" s="88"/>
      <c r="UHM111" s="88"/>
      <c r="UHN111" s="88"/>
      <c r="UHO111" s="88"/>
      <c r="UHP111" s="88"/>
      <c r="UHQ111" s="88"/>
      <c r="UHR111" s="88"/>
      <c r="UHS111" s="88"/>
      <c r="UHT111" s="88"/>
      <c r="UHU111" s="88"/>
      <c r="UHV111" s="88"/>
      <c r="UHW111" s="88"/>
      <c r="UHX111" s="88"/>
      <c r="UHY111" s="88"/>
      <c r="UHZ111" s="88"/>
      <c r="UIA111" s="88"/>
      <c r="UIB111" s="88"/>
      <c r="UIC111" s="88"/>
      <c r="UID111" s="88"/>
      <c r="UIE111" s="88"/>
      <c r="UIF111" s="88"/>
      <c r="UIG111" s="88"/>
      <c r="UIH111" s="88"/>
      <c r="UII111" s="88"/>
      <c r="UIJ111" s="88"/>
      <c r="UIK111" s="88"/>
      <c r="UIL111" s="88"/>
      <c r="UIM111" s="88"/>
      <c r="UIN111" s="88"/>
      <c r="UIO111" s="88"/>
      <c r="UIP111" s="88"/>
      <c r="UIQ111" s="88"/>
      <c r="UIR111" s="88"/>
      <c r="UIS111" s="88"/>
      <c r="UIT111" s="88"/>
      <c r="UIU111" s="88"/>
      <c r="UIV111" s="88"/>
      <c r="UIW111" s="88"/>
      <c r="UIX111" s="88"/>
      <c r="UIY111" s="88"/>
      <c r="UIZ111" s="88"/>
      <c r="UJA111" s="88"/>
      <c r="UJB111" s="88"/>
      <c r="UJC111" s="88"/>
      <c r="UJD111" s="88"/>
      <c r="UJE111" s="88"/>
      <c r="UJF111" s="88"/>
      <c r="UJG111" s="88"/>
      <c r="UJH111" s="88"/>
      <c r="UJI111" s="88"/>
      <c r="UJJ111" s="88"/>
      <c r="UJK111" s="88"/>
      <c r="UJL111" s="88"/>
      <c r="UJM111" s="88"/>
      <c r="UJN111" s="88"/>
      <c r="UJO111" s="88"/>
      <c r="UJP111" s="88"/>
      <c r="UJQ111" s="88"/>
      <c r="UJR111" s="88"/>
      <c r="UJS111" s="88"/>
      <c r="UJT111" s="88"/>
      <c r="UJU111" s="88"/>
      <c r="UJV111" s="88"/>
      <c r="UJW111" s="88"/>
      <c r="UJX111" s="88"/>
      <c r="UJY111" s="88"/>
      <c r="UJZ111" s="88"/>
      <c r="UKA111" s="88"/>
      <c r="UKB111" s="88"/>
      <c r="UKC111" s="88"/>
      <c r="UKD111" s="88"/>
      <c r="UKE111" s="88"/>
      <c r="UKF111" s="88"/>
      <c r="UKG111" s="88"/>
      <c r="UKH111" s="88"/>
      <c r="UKI111" s="88"/>
      <c r="UKJ111" s="88"/>
      <c r="UKK111" s="88"/>
      <c r="UKL111" s="88"/>
      <c r="UKM111" s="88"/>
      <c r="UKN111" s="88"/>
      <c r="UKO111" s="88"/>
      <c r="UKP111" s="88"/>
      <c r="UKQ111" s="88"/>
      <c r="UKR111" s="88"/>
      <c r="UKS111" s="88"/>
      <c r="UKT111" s="88"/>
      <c r="UKU111" s="88"/>
      <c r="UKV111" s="88"/>
      <c r="UKW111" s="88"/>
      <c r="UKX111" s="88"/>
      <c r="UKY111" s="88"/>
      <c r="UKZ111" s="88"/>
      <c r="ULA111" s="88"/>
      <c r="ULB111" s="88"/>
      <c r="ULC111" s="88"/>
      <c r="ULD111" s="88"/>
      <c r="ULE111" s="88"/>
      <c r="ULF111" s="88"/>
      <c r="ULG111" s="88"/>
      <c r="ULH111" s="88"/>
      <c r="ULI111" s="88"/>
      <c r="ULJ111" s="88"/>
      <c r="ULK111" s="88"/>
      <c r="ULL111" s="88"/>
      <c r="ULM111" s="88"/>
      <c r="ULN111" s="88"/>
      <c r="ULO111" s="88"/>
      <c r="ULP111" s="88"/>
      <c r="ULQ111" s="88"/>
      <c r="ULR111" s="88"/>
      <c r="ULS111" s="88"/>
      <c r="ULT111" s="88"/>
      <c r="ULU111" s="88"/>
      <c r="ULV111" s="88"/>
      <c r="ULW111" s="88"/>
      <c r="ULX111" s="88"/>
      <c r="ULY111" s="88"/>
      <c r="ULZ111" s="88"/>
      <c r="UMA111" s="88"/>
      <c r="UMB111" s="88"/>
      <c r="UMC111" s="88"/>
      <c r="UMD111" s="88"/>
      <c r="UME111" s="88"/>
      <c r="UMF111" s="88"/>
      <c r="UMG111" s="88"/>
      <c r="UMH111" s="88"/>
      <c r="UMI111" s="88"/>
      <c r="UMJ111" s="88"/>
      <c r="UMK111" s="88"/>
      <c r="UML111" s="88"/>
      <c r="UMM111" s="88"/>
      <c r="UMN111" s="88"/>
      <c r="UMO111" s="88"/>
      <c r="UMP111" s="88"/>
      <c r="UMQ111" s="88"/>
      <c r="UMR111" s="88"/>
      <c r="UMS111" s="88"/>
      <c r="UMT111" s="88"/>
      <c r="UMU111" s="88"/>
      <c r="UMV111" s="88"/>
      <c r="UMW111" s="88"/>
      <c r="UMX111" s="88"/>
      <c r="UMY111" s="88"/>
      <c r="UMZ111" s="88"/>
      <c r="UNA111" s="88"/>
      <c r="UNB111" s="88"/>
      <c r="UNC111" s="88"/>
      <c r="UND111" s="88"/>
      <c r="UNE111" s="88"/>
      <c r="UNF111" s="88"/>
      <c r="UNG111" s="88"/>
      <c r="UNH111" s="88"/>
      <c r="UNI111" s="88"/>
      <c r="UNJ111" s="88"/>
      <c r="UNK111" s="88"/>
      <c r="UNL111" s="88"/>
      <c r="UNM111" s="88"/>
      <c r="UNN111" s="88"/>
      <c r="UNO111" s="88"/>
      <c r="UNP111" s="88"/>
      <c r="UNQ111" s="88"/>
      <c r="UNR111" s="88"/>
      <c r="UNS111" s="88"/>
      <c r="UNT111" s="88"/>
      <c r="UNU111" s="88"/>
      <c r="UNV111" s="88"/>
      <c r="UNW111" s="88"/>
      <c r="UNX111" s="88"/>
      <c r="UNY111" s="88"/>
      <c r="UNZ111" s="88"/>
      <c r="UOA111" s="88"/>
      <c r="UOB111" s="88"/>
      <c r="UOC111" s="88"/>
      <c r="UOD111" s="88"/>
      <c r="UOE111" s="88"/>
      <c r="UOF111" s="88"/>
      <c r="UOG111" s="88"/>
      <c r="UOH111" s="88"/>
      <c r="UOI111" s="88"/>
      <c r="UOJ111" s="88"/>
      <c r="UOK111" s="88"/>
      <c r="UOL111" s="88"/>
      <c r="UOM111" s="88"/>
      <c r="UON111" s="88"/>
      <c r="UOO111" s="88"/>
      <c r="UOP111" s="88"/>
      <c r="UOQ111" s="88"/>
      <c r="UOR111" s="88"/>
      <c r="UOS111" s="88"/>
      <c r="UOT111" s="88"/>
      <c r="UOU111" s="88"/>
      <c r="UOV111" s="88"/>
      <c r="UOW111" s="88"/>
      <c r="UOX111" s="88"/>
      <c r="UOY111" s="88"/>
      <c r="UOZ111" s="88"/>
      <c r="UPA111" s="88"/>
      <c r="UPB111" s="88"/>
      <c r="UPC111" s="88"/>
      <c r="UPD111" s="88"/>
      <c r="UPE111" s="88"/>
      <c r="UPF111" s="88"/>
      <c r="UPG111" s="88"/>
      <c r="UPH111" s="88"/>
      <c r="UPI111" s="88"/>
      <c r="UPJ111" s="88"/>
      <c r="UPK111" s="88"/>
      <c r="UPL111" s="88"/>
      <c r="UPM111" s="88"/>
      <c r="UPN111" s="88"/>
      <c r="UPO111" s="88"/>
      <c r="UPP111" s="88"/>
      <c r="UPQ111" s="88"/>
      <c r="UPR111" s="88"/>
      <c r="UPS111" s="88"/>
      <c r="UPT111" s="88"/>
      <c r="UPU111" s="88"/>
      <c r="UPV111" s="88"/>
      <c r="UPW111" s="88"/>
      <c r="UPX111" s="88"/>
      <c r="UPY111" s="88"/>
      <c r="UPZ111" s="88"/>
      <c r="UQA111" s="88"/>
      <c r="UQB111" s="88"/>
      <c r="UQC111" s="88"/>
      <c r="UQD111" s="88"/>
      <c r="UQE111" s="88"/>
      <c r="UQF111" s="88"/>
      <c r="UQG111" s="88"/>
      <c r="UQH111" s="88"/>
      <c r="UQI111" s="88"/>
      <c r="UQJ111" s="88"/>
      <c r="UQK111" s="88"/>
      <c r="UQL111" s="88"/>
      <c r="UQM111" s="88"/>
      <c r="UQN111" s="88"/>
      <c r="UQO111" s="88"/>
      <c r="UQP111" s="88"/>
      <c r="UQQ111" s="88"/>
      <c r="UQR111" s="88"/>
      <c r="UQS111" s="88"/>
      <c r="UQT111" s="88"/>
      <c r="UQU111" s="88"/>
      <c r="UQV111" s="88"/>
      <c r="UQW111" s="88"/>
      <c r="UQX111" s="88"/>
      <c r="UQY111" s="88"/>
      <c r="UQZ111" s="88"/>
      <c r="URA111" s="88"/>
      <c r="URB111" s="88"/>
      <c r="URC111" s="88"/>
      <c r="URD111" s="88"/>
      <c r="URE111" s="88"/>
      <c r="URF111" s="88"/>
      <c r="URG111" s="88"/>
      <c r="URH111" s="88"/>
      <c r="URI111" s="88"/>
      <c r="URJ111" s="88"/>
      <c r="URK111" s="88"/>
      <c r="URL111" s="88"/>
      <c r="URM111" s="88"/>
      <c r="URN111" s="88"/>
      <c r="URO111" s="88"/>
      <c r="URP111" s="88"/>
      <c r="URQ111" s="88"/>
      <c r="URR111" s="88"/>
      <c r="URS111" s="88"/>
      <c r="URT111" s="88"/>
      <c r="URU111" s="88"/>
      <c r="URV111" s="88"/>
      <c r="URW111" s="88"/>
      <c r="URX111" s="88"/>
      <c r="URY111" s="88"/>
      <c r="URZ111" s="88"/>
      <c r="USA111" s="88"/>
      <c r="USB111" s="88"/>
      <c r="USC111" s="88"/>
      <c r="USD111" s="88"/>
      <c r="USE111" s="88"/>
      <c r="USF111" s="88"/>
      <c r="USG111" s="88"/>
      <c r="USH111" s="88"/>
      <c r="USI111" s="88"/>
      <c r="USJ111" s="88"/>
      <c r="USK111" s="88"/>
      <c r="USL111" s="88"/>
      <c r="USM111" s="88"/>
      <c r="USN111" s="88"/>
      <c r="USO111" s="88"/>
      <c r="USP111" s="88"/>
      <c r="USQ111" s="88"/>
      <c r="USR111" s="88"/>
      <c r="USS111" s="88"/>
      <c r="UST111" s="88"/>
      <c r="USU111" s="88"/>
      <c r="USV111" s="88"/>
      <c r="USW111" s="88"/>
      <c r="USX111" s="88"/>
      <c r="USY111" s="88"/>
      <c r="USZ111" s="88"/>
      <c r="UTA111" s="88"/>
      <c r="UTB111" s="88"/>
      <c r="UTC111" s="88"/>
      <c r="UTD111" s="88"/>
      <c r="UTE111" s="88"/>
      <c r="UTF111" s="88"/>
      <c r="UTG111" s="88"/>
      <c r="UTH111" s="88"/>
      <c r="UTI111" s="88"/>
      <c r="UTJ111" s="88"/>
      <c r="UTK111" s="88"/>
      <c r="UTL111" s="88"/>
      <c r="UTM111" s="88"/>
      <c r="UTN111" s="88"/>
      <c r="UTO111" s="88"/>
      <c r="UTP111" s="88"/>
      <c r="UTQ111" s="88"/>
      <c r="UTR111" s="88"/>
      <c r="UTS111" s="88"/>
      <c r="UTT111" s="88"/>
      <c r="UTU111" s="88"/>
      <c r="UTV111" s="88"/>
      <c r="UTW111" s="88"/>
      <c r="UTX111" s="88"/>
      <c r="UTY111" s="88"/>
      <c r="UTZ111" s="88"/>
      <c r="UUA111" s="88"/>
      <c r="UUB111" s="88"/>
      <c r="UUC111" s="88"/>
      <c r="UUD111" s="88"/>
      <c r="UUE111" s="88"/>
      <c r="UUF111" s="88"/>
      <c r="UUG111" s="88"/>
      <c r="UUH111" s="88"/>
      <c r="UUI111" s="88"/>
      <c r="UUJ111" s="88"/>
      <c r="UUK111" s="88"/>
      <c r="UUL111" s="88"/>
      <c r="UUM111" s="88"/>
      <c r="UUN111" s="88"/>
      <c r="UUO111" s="88"/>
      <c r="UUP111" s="88"/>
      <c r="UUQ111" s="88"/>
      <c r="UUR111" s="88"/>
      <c r="UUS111" s="88"/>
      <c r="UUT111" s="88"/>
      <c r="UUU111" s="88"/>
      <c r="UUV111" s="88"/>
      <c r="UUW111" s="88"/>
      <c r="UUX111" s="88"/>
      <c r="UUY111" s="88"/>
      <c r="UUZ111" s="88"/>
      <c r="UVA111" s="88"/>
      <c r="UVB111" s="88"/>
      <c r="UVC111" s="88"/>
      <c r="UVD111" s="88"/>
      <c r="UVE111" s="88"/>
      <c r="UVF111" s="88"/>
      <c r="UVG111" s="88"/>
      <c r="UVH111" s="88"/>
      <c r="UVI111" s="88"/>
      <c r="UVJ111" s="88"/>
      <c r="UVK111" s="88"/>
      <c r="UVL111" s="88"/>
      <c r="UVM111" s="88"/>
      <c r="UVN111" s="88"/>
      <c r="UVO111" s="88"/>
      <c r="UVP111" s="88"/>
      <c r="UVQ111" s="88"/>
      <c r="UVR111" s="88"/>
      <c r="UVS111" s="88"/>
      <c r="UVT111" s="88"/>
      <c r="UVU111" s="88"/>
      <c r="UVV111" s="88"/>
      <c r="UVW111" s="88"/>
      <c r="UVX111" s="88"/>
      <c r="UVY111" s="88"/>
      <c r="UVZ111" s="88"/>
      <c r="UWA111" s="88"/>
      <c r="UWB111" s="88"/>
      <c r="UWC111" s="88"/>
      <c r="UWD111" s="88"/>
      <c r="UWE111" s="88"/>
      <c r="UWF111" s="88"/>
      <c r="UWG111" s="88"/>
      <c r="UWH111" s="88"/>
      <c r="UWI111" s="88"/>
      <c r="UWJ111" s="88"/>
      <c r="UWK111" s="88"/>
      <c r="UWL111" s="88"/>
      <c r="UWM111" s="88"/>
      <c r="UWN111" s="88"/>
      <c r="UWO111" s="88"/>
      <c r="UWP111" s="88"/>
      <c r="UWQ111" s="88"/>
      <c r="UWR111" s="88"/>
      <c r="UWS111" s="88"/>
      <c r="UWT111" s="88"/>
      <c r="UWU111" s="88"/>
      <c r="UWV111" s="88"/>
      <c r="UWW111" s="88"/>
      <c r="UWX111" s="88"/>
      <c r="UWY111" s="88"/>
      <c r="UWZ111" s="88"/>
      <c r="UXA111" s="88"/>
      <c r="UXB111" s="88"/>
      <c r="UXC111" s="88"/>
      <c r="UXD111" s="88"/>
      <c r="UXE111" s="88"/>
      <c r="UXF111" s="88"/>
      <c r="UXG111" s="88"/>
      <c r="UXH111" s="88"/>
      <c r="UXI111" s="88"/>
      <c r="UXJ111" s="88"/>
      <c r="UXK111" s="88"/>
      <c r="UXL111" s="88"/>
      <c r="UXM111" s="88"/>
      <c r="UXN111" s="88"/>
      <c r="UXO111" s="88"/>
      <c r="UXP111" s="88"/>
      <c r="UXQ111" s="88"/>
      <c r="UXR111" s="88"/>
      <c r="UXS111" s="88"/>
      <c r="UXT111" s="88"/>
      <c r="UXU111" s="88"/>
      <c r="UXV111" s="88"/>
      <c r="UXW111" s="88"/>
      <c r="UXX111" s="88"/>
      <c r="UXY111" s="88"/>
      <c r="UXZ111" s="88"/>
      <c r="UYA111" s="88"/>
      <c r="UYB111" s="88"/>
      <c r="UYC111" s="88"/>
      <c r="UYD111" s="88"/>
      <c r="UYE111" s="88"/>
      <c r="UYF111" s="88"/>
      <c r="UYG111" s="88"/>
      <c r="UYH111" s="88"/>
      <c r="UYI111" s="88"/>
      <c r="UYJ111" s="88"/>
      <c r="UYK111" s="88"/>
      <c r="UYL111" s="88"/>
      <c r="UYM111" s="88"/>
      <c r="UYN111" s="88"/>
      <c r="UYO111" s="88"/>
      <c r="UYP111" s="88"/>
      <c r="UYQ111" s="88"/>
      <c r="UYR111" s="88"/>
      <c r="UYS111" s="88"/>
      <c r="UYT111" s="88"/>
      <c r="UYU111" s="88"/>
      <c r="UYV111" s="88"/>
      <c r="UYW111" s="88"/>
      <c r="UYX111" s="88"/>
      <c r="UYY111" s="88"/>
      <c r="UYZ111" s="88"/>
      <c r="UZA111" s="88"/>
      <c r="UZB111" s="88"/>
      <c r="UZC111" s="88"/>
      <c r="UZD111" s="88"/>
      <c r="UZE111" s="88"/>
      <c r="UZF111" s="88"/>
      <c r="UZG111" s="88"/>
      <c r="UZH111" s="88"/>
      <c r="UZI111" s="88"/>
      <c r="UZJ111" s="88"/>
      <c r="UZK111" s="88"/>
      <c r="UZL111" s="88"/>
      <c r="UZM111" s="88"/>
      <c r="UZN111" s="88"/>
      <c r="UZO111" s="88"/>
      <c r="UZP111" s="88"/>
      <c r="UZQ111" s="88"/>
      <c r="UZR111" s="88"/>
      <c r="UZS111" s="88"/>
      <c r="UZT111" s="88"/>
      <c r="UZU111" s="88"/>
      <c r="UZV111" s="88"/>
      <c r="UZW111" s="88"/>
      <c r="UZX111" s="88"/>
      <c r="UZY111" s="88"/>
      <c r="UZZ111" s="88"/>
      <c r="VAA111" s="88"/>
      <c r="VAB111" s="88"/>
      <c r="VAC111" s="88"/>
      <c r="VAD111" s="88"/>
      <c r="VAE111" s="88"/>
      <c r="VAF111" s="88"/>
      <c r="VAG111" s="88"/>
      <c r="VAH111" s="88"/>
      <c r="VAI111" s="88"/>
      <c r="VAJ111" s="88"/>
      <c r="VAK111" s="88"/>
      <c r="VAL111" s="88"/>
      <c r="VAM111" s="88"/>
      <c r="VAN111" s="88"/>
      <c r="VAO111" s="88"/>
      <c r="VAP111" s="88"/>
      <c r="VAQ111" s="88"/>
      <c r="VAR111" s="88"/>
      <c r="VAS111" s="88"/>
      <c r="VAT111" s="88"/>
      <c r="VAU111" s="88"/>
      <c r="VAV111" s="88"/>
      <c r="VAW111" s="88"/>
      <c r="VAX111" s="88"/>
      <c r="VAY111" s="88"/>
      <c r="VAZ111" s="88"/>
      <c r="VBA111" s="88"/>
      <c r="VBB111" s="88"/>
      <c r="VBC111" s="88"/>
      <c r="VBD111" s="88"/>
      <c r="VBE111" s="88"/>
      <c r="VBF111" s="88"/>
      <c r="VBG111" s="88"/>
      <c r="VBH111" s="88"/>
      <c r="VBI111" s="88"/>
      <c r="VBJ111" s="88"/>
      <c r="VBK111" s="88"/>
      <c r="VBL111" s="88"/>
      <c r="VBM111" s="88"/>
      <c r="VBN111" s="88"/>
      <c r="VBO111" s="88"/>
      <c r="VBP111" s="88"/>
      <c r="VBQ111" s="88"/>
      <c r="VBR111" s="88"/>
      <c r="VBS111" s="88"/>
      <c r="VBT111" s="88"/>
      <c r="VBU111" s="88"/>
      <c r="VBV111" s="88"/>
      <c r="VBW111" s="88"/>
      <c r="VBX111" s="88"/>
      <c r="VBY111" s="88"/>
      <c r="VBZ111" s="88"/>
      <c r="VCA111" s="88"/>
      <c r="VCB111" s="88"/>
      <c r="VCC111" s="88"/>
      <c r="VCD111" s="88"/>
      <c r="VCE111" s="88"/>
      <c r="VCF111" s="88"/>
      <c r="VCG111" s="88"/>
      <c r="VCH111" s="88"/>
      <c r="VCI111" s="88"/>
      <c r="VCJ111" s="88"/>
      <c r="VCK111" s="88"/>
      <c r="VCL111" s="88"/>
      <c r="VCM111" s="88"/>
      <c r="VCN111" s="88"/>
      <c r="VCO111" s="88"/>
      <c r="VCP111" s="88"/>
      <c r="VCQ111" s="88"/>
      <c r="VCR111" s="88"/>
      <c r="VCS111" s="88"/>
      <c r="VCT111" s="88"/>
      <c r="VCU111" s="88"/>
      <c r="VCV111" s="88"/>
      <c r="VCW111" s="88"/>
      <c r="VCX111" s="88"/>
      <c r="VCY111" s="88"/>
      <c r="VCZ111" s="88"/>
      <c r="VDA111" s="88"/>
      <c r="VDB111" s="88"/>
      <c r="VDC111" s="88"/>
      <c r="VDD111" s="88"/>
      <c r="VDE111" s="88"/>
      <c r="VDF111" s="88"/>
      <c r="VDG111" s="88"/>
      <c r="VDH111" s="88"/>
      <c r="VDI111" s="88"/>
      <c r="VDJ111" s="88"/>
      <c r="VDK111" s="88"/>
      <c r="VDL111" s="88"/>
      <c r="VDM111" s="88"/>
      <c r="VDN111" s="88"/>
      <c r="VDO111" s="88"/>
      <c r="VDP111" s="88"/>
      <c r="VDQ111" s="88"/>
      <c r="VDR111" s="88"/>
      <c r="VDS111" s="88"/>
      <c r="VDT111" s="88"/>
      <c r="VDU111" s="88"/>
      <c r="VDV111" s="88"/>
      <c r="VDW111" s="88"/>
      <c r="VDX111" s="88"/>
      <c r="VDY111" s="88"/>
      <c r="VDZ111" s="88"/>
      <c r="VEA111" s="88"/>
      <c r="VEB111" s="88"/>
      <c r="VEC111" s="88"/>
      <c r="VED111" s="88"/>
      <c r="VEE111" s="88"/>
      <c r="VEF111" s="88"/>
      <c r="VEG111" s="88"/>
      <c r="VEH111" s="88"/>
      <c r="VEI111" s="88"/>
      <c r="VEJ111" s="88"/>
      <c r="VEK111" s="88"/>
      <c r="VEL111" s="88"/>
      <c r="VEM111" s="88"/>
      <c r="VEN111" s="88"/>
      <c r="VEO111" s="88"/>
      <c r="VEP111" s="88"/>
      <c r="VEQ111" s="88"/>
      <c r="VER111" s="88"/>
      <c r="VES111" s="88"/>
      <c r="VET111" s="88"/>
      <c r="VEU111" s="88"/>
      <c r="VEV111" s="88"/>
      <c r="VEW111" s="88"/>
      <c r="VEX111" s="88"/>
      <c r="VEY111" s="88"/>
      <c r="VEZ111" s="88"/>
      <c r="VFA111" s="88"/>
      <c r="VFB111" s="88"/>
      <c r="VFC111" s="88"/>
      <c r="VFD111" s="88"/>
      <c r="VFE111" s="88"/>
      <c r="VFF111" s="88"/>
      <c r="VFG111" s="88"/>
      <c r="VFH111" s="88"/>
      <c r="VFI111" s="88"/>
      <c r="VFJ111" s="88"/>
      <c r="VFK111" s="88"/>
      <c r="VFL111" s="88"/>
      <c r="VFM111" s="88"/>
      <c r="VFN111" s="88"/>
      <c r="VFO111" s="88"/>
      <c r="VFP111" s="88"/>
      <c r="VFQ111" s="88"/>
      <c r="VFR111" s="88"/>
      <c r="VFS111" s="88"/>
      <c r="VFT111" s="88"/>
      <c r="VFU111" s="88"/>
      <c r="VFV111" s="88"/>
      <c r="VFW111" s="88"/>
      <c r="VFX111" s="88"/>
      <c r="VFY111" s="88"/>
      <c r="VFZ111" s="88"/>
      <c r="VGA111" s="88"/>
      <c r="VGB111" s="88"/>
      <c r="VGC111" s="88"/>
      <c r="VGD111" s="88"/>
      <c r="VGE111" s="88"/>
      <c r="VGF111" s="88"/>
      <c r="VGG111" s="88"/>
      <c r="VGH111" s="88"/>
      <c r="VGI111" s="88"/>
      <c r="VGJ111" s="88"/>
      <c r="VGK111" s="88"/>
      <c r="VGL111" s="88"/>
      <c r="VGM111" s="88"/>
      <c r="VGN111" s="88"/>
      <c r="VGO111" s="88"/>
      <c r="VGP111" s="88"/>
      <c r="VGQ111" s="88"/>
      <c r="VGR111" s="88"/>
      <c r="VGS111" s="88"/>
      <c r="VGT111" s="88"/>
      <c r="VGU111" s="88"/>
      <c r="VGV111" s="88"/>
      <c r="VGW111" s="88"/>
      <c r="VGX111" s="88"/>
      <c r="VGY111" s="88"/>
      <c r="VGZ111" s="88"/>
      <c r="VHA111" s="88"/>
      <c r="VHB111" s="88"/>
      <c r="VHC111" s="88"/>
      <c r="VHD111" s="88"/>
      <c r="VHE111" s="88"/>
      <c r="VHF111" s="88"/>
      <c r="VHG111" s="88"/>
      <c r="VHH111" s="88"/>
      <c r="VHI111" s="88"/>
      <c r="VHJ111" s="88"/>
      <c r="VHK111" s="88"/>
      <c r="VHL111" s="88"/>
      <c r="VHM111" s="88"/>
      <c r="VHN111" s="88"/>
      <c r="VHO111" s="88"/>
      <c r="VHP111" s="88"/>
      <c r="VHQ111" s="88"/>
      <c r="VHR111" s="88"/>
      <c r="VHS111" s="88"/>
      <c r="VHT111" s="88"/>
      <c r="VHU111" s="88"/>
      <c r="VHV111" s="88"/>
      <c r="VHW111" s="88"/>
      <c r="VHX111" s="88"/>
      <c r="VHY111" s="88"/>
      <c r="VHZ111" s="88"/>
      <c r="VIA111" s="88"/>
      <c r="VIB111" s="88"/>
      <c r="VIC111" s="88"/>
      <c r="VID111" s="88"/>
      <c r="VIE111" s="88"/>
      <c r="VIF111" s="88"/>
      <c r="VIG111" s="88"/>
      <c r="VIH111" s="88"/>
      <c r="VII111" s="88"/>
      <c r="VIJ111" s="88"/>
      <c r="VIK111" s="88"/>
      <c r="VIL111" s="88"/>
      <c r="VIM111" s="88"/>
      <c r="VIN111" s="88"/>
      <c r="VIO111" s="88"/>
      <c r="VIP111" s="88"/>
      <c r="VIQ111" s="88"/>
      <c r="VIR111" s="88"/>
      <c r="VIS111" s="88"/>
      <c r="VIT111" s="88"/>
      <c r="VIU111" s="88"/>
      <c r="VIV111" s="88"/>
      <c r="VIW111" s="88"/>
      <c r="VIX111" s="88"/>
      <c r="VIY111" s="88"/>
      <c r="VIZ111" s="88"/>
      <c r="VJA111" s="88"/>
      <c r="VJB111" s="88"/>
      <c r="VJC111" s="88"/>
      <c r="VJD111" s="88"/>
      <c r="VJE111" s="88"/>
      <c r="VJF111" s="88"/>
      <c r="VJG111" s="88"/>
      <c r="VJH111" s="88"/>
      <c r="VJI111" s="88"/>
      <c r="VJJ111" s="88"/>
      <c r="VJK111" s="88"/>
      <c r="VJL111" s="88"/>
      <c r="VJM111" s="88"/>
      <c r="VJN111" s="88"/>
      <c r="VJO111" s="88"/>
      <c r="VJP111" s="88"/>
      <c r="VJQ111" s="88"/>
      <c r="VJR111" s="88"/>
      <c r="VJS111" s="88"/>
      <c r="VJT111" s="88"/>
      <c r="VJU111" s="88"/>
      <c r="VJV111" s="88"/>
      <c r="VJW111" s="88"/>
      <c r="VJX111" s="88"/>
      <c r="VJY111" s="88"/>
      <c r="VJZ111" s="88"/>
      <c r="VKA111" s="88"/>
      <c r="VKB111" s="88"/>
      <c r="VKC111" s="88"/>
      <c r="VKD111" s="88"/>
      <c r="VKE111" s="88"/>
      <c r="VKF111" s="88"/>
      <c r="VKG111" s="88"/>
      <c r="VKH111" s="88"/>
      <c r="VKI111" s="88"/>
      <c r="VKJ111" s="88"/>
      <c r="VKK111" s="88"/>
      <c r="VKL111" s="88"/>
      <c r="VKM111" s="88"/>
      <c r="VKN111" s="88"/>
      <c r="VKO111" s="88"/>
      <c r="VKP111" s="88"/>
      <c r="VKQ111" s="88"/>
      <c r="VKR111" s="88"/>
      <c r="VKS111" s="88"/>
      <c r="VKT111" s="88"/>
      <c r="VKU111" s="88"/>
      <c r="VKV111" s="88"/>
      <c r="VKW111" s="88"/>
      <c r="VKX111" s="88"/>
      <c r="VKY111" s="88"/>
      <c r="VKZ111" s="88"/>
      <c r="VLA111" s="88"/>
      <c r="VLB111" s="88"/>
      <c r="VLC111" s="88"/>
      <c r="VLD111" s="88"/>
      <c r="VLE111" s="88"/>
      <c r="VLF111" s="88"/>
      <c r="VLG111" s="88"/>
      <c r="VLH111" s="88"/>
      <c r="VLI111" s="88"/>
      <c r="VLJ111" s="88"/>
      <c r="VLK111" s="88"/>
      <c r="VLL111" s="88"/>
      <c r="VLM111" s="88"/>
      <c r="VLN111" s="88"/>
      <c r="VLO111" s="88"/>
      <c r="VLP111" s="88"/>
      <c r="VLQ111" s="88"/>
      <c r="VLR111" s="88"/>
      <c r="VLS111" s="88"/>
      <c r="VLT111" s="88"/>
      <c r="VLU111" s="88"/>
      <c r="VLV111" s="88"/>
      <c r="VLW111" s="88"/>
      <c r="VLX111" s="88"/>
      <c r="VLY111" s="88"/>
      <c r="VLZ111" s="88"/>
      <c r="VMA111" s="88"/>
      <c r="VMB111" s="88"/>
      <c r="VMC111" s="88"/>
      <c r="VMD111" s="88"/>
      <c r="VME111" s="88"/>
      <c r="VMF111" s="88"/>
      <c r="VMG111" s="88"/>
      <c r="VMH111" s="88"/>
      <c r="VMI111" s="88"/>
      <c r="VMJ111" s="88"/>
      <c r="VMK111" s="88"/>
      <c r="VML111" s="88"/>
      <c r="VMM111" s="88"/>
      <c r="VMN111" s="88"/>
      <c r="VMO111" s="88"/>
      <c r="VMP111" s="88"/>
      <c r="VMQ111" s="88"/>
      <c r="VMR111" s="88"/>
      <c r="VMS111" s="88"/>
      <c r="VMT111" s="88"/>
      <c r="VMU111" s="88"/>
      <c r="VMV111" s="88"/>
      <c r="VMW111" s="88"/>
      <c r="VMX111" s="88"/>
      <c r="VMY111" s="88"/>
      <c r="VMZ111" s="88"/>
      <c r="VNA111" s="88"/>
      <c r="VNB111" s="88"/>
      <c r="VNC111" s="88"/>
      <c r="VND111" s="88"/>
      <c r="VNE111" s="88"/>
      <c r="VNF111" s="88"/>
      <c r="VNG111" s="88"/>
      <c r="VNH111" s="88"/>
      <c r="VNI111" s="88"/>
      <c r="VNJ111" s="88"/>
      <c r="VNK111" s="88"/>
      <c r="VNL111" s="88"/>
      <c r="VNM111" s="88"/>
      <c r="VNN111" s="88"/>
      <c r="VNO111" s="88"/>
      <c r="VNP111" s="88"/>
      <c r="VNQ111" s="88"/>
      <c r="VNR111" s="88"/>
      <c r="VNS111" s="88"/>
      <c r="VNT111" s="88"/>
      <c r="VNU111" s="88"/>
      <c r="VNV111" s="88"/>
      <c r="VNW111" s="88"/>
      <c r="VNX111" s="88"/>
      <c r="VNY111" s="88"/>
      <c r="VNZ111" s="88"/>
      <c r="VOA111" s="88"/>
      <c r="VOB111" s="88"/>
      <c r="VOC111" s="88"/>
      <c r="VOD111" s="88"/>
      <c r="VOE111" s="88"/>
      <c r="VOF111" s="88"/>
      <c r="VOG111" s="88"/>
      <c r="VOH111" s="88"/>
      <c r="VOI111" s="88"/>
      <c r="VOJ111" s="88"/>
      <c r="VOK111" s="88"/>
      <c r="VOL111" s="88"/>
      <c r="VOM111" s="88"/>
      <c r="VON111" s="88"/>
      <c r="VOO111" s="88"/>
      <c r="VOP111" s="88"/>
      <c r="VOQ111" s="88"/>
      <c r="VOR111" s="88"/>
      <c r="VOS111" s="88"/>
      <c r="VOT111" s="88"/>
      <c r="VOU111" s="88"/>
      <c r="VOV111" s="88"/>
      <c r="VOW111" s="88"/>
      <c r="VOX111" s="88"/>
      <c r="VOY111" s="88"/>
      <c r="VOZ111" s="88"/>
      <c r="VPA111" s="88"/>
      <c r="VPB111" s="88"/>
      <c r="VPC111" s="88"/>
      <c r="VPD111" s="88"/>
      <c r="VPE111" s="88"/>
      <c r="VPF111" s="88"/>
      <c r="VPG111" s="88"/>
      <c r="VPH111" s="88"/>
      <c r="VPI111" s="88"/>
      <c r="VPJ111" s="88"/>
      <c r="VPK111" s="88"/>
      <c r="VPL111" s="88"/>
      <c r="VPM111" s="88"/>
      <c r="VPN111" s="88"/>
      <c r="VPO111" s="88"/>
      <c r="VPP111" s="88"/>
      <c r="VPQ111" s="88"/>
      <c r="VPR111" s="88"/>
      <c r="VPS111" s="88"/>
      <c r="VPT111" s="88"/>
      <c r="VPU111" s="88"/>
      <c r="VPV111" s="88"/>
      <c r="VPW111" s="88"/>
      <c r="VPX111" s="88"/>
      <c r="VPY111" s="88"/>
      <c r="VPZ111" s="88"/>
      <c r="VQA111" s="88"/>
      <c r="VQB111" s="88"/>
      <c r="VQC111" s="88"/>
      <c r="VQD111" s="88"/>
      <c r="VQE111" s="88"/>
      <c r="VQF111" s="88"/>
      <c r="VQG111" s="88"/>
      <c r="VQH111" s="88"/>
      <c r="VQI111" s="88"/>
      <c r="VQJ111" s="88"/>
      <c r="VQK111" s="88"/>
      <c r="VQL111" s="88"/>
      <c r="VQM111" s="88"/>
      <c r="VQN111" s="88"/>
      <c r="VQO111" s="88"/>
      <c r="VQP111" s="88"/>
      <c r="VQQ111" s="88"/>
      <c r="VQR111" s="88"/>
      <c r="VQS111" s="88"/>
      <c r="VQT111" s="88"/>
      <c r="VQU111" s="88"/>
      <c r="VQV111" s="88"/>
      <c r="VQW111" s="88"/>
      <c r="VQX111" s="88"/>
      <c r="VQY111" s="88"/>
      <c r="VQZ111" s="88"/>
      <c r="VRA111" s="88"/>
      <c r="VRB111" s="88"/>
      <c r="VRC111" s="88"/>
      <c r="VRD111" s="88"/>
      <c r="VRE111" s="88"/>
      <c r="VRF111" s="88"/>
      <c r="VRG111" s="88"/>
      <c r="VRH111" s="88"/>
      <c r="VRI111" s="88"/>
      <c r="VRJ111" s="88"/>
      <c r="VRK111" s="88"/>
      <c r="VRL111" s="88"/>
      <c r="VRM111" s="88"/>
      <c r="VRN111" s="88"/>
      <c r="VRO111" s="88"/>
      <c r="VRP111" s="88"/>
      <c r="VRQ111" s="88"/>
      <c r="VRR111" s="88"/>
      <c r="VRS111" s="88"/>
      <c r="VRT111" s="88"/>
      <c r="VRU111" s="88"/>
      <c r="VRV111" s="88"/>
      <c r="VRW111" s="88"/>
      <c r="VRX111" s="88"/>
      <c r="VRY111" s="88"/>
      <c r="VRZ111" s="88"/>
      <c r="VSA111" s="88"/>
      <c r="VSB111" s="88"/>
      <c r="VSC111" s="88"/>
      <c r="VSD111" s="88"/>
      <c r="VSE111" s="88"/>
      <c r="VSF111" s="88"/>
      <c r="VSG111" s="88"/>
      <c r="VSH111" s="88"/>
      <c r="VSI111" s="88"/>
      <c r="VSJ111" s="88"/>
      <c r="VSK111" s="88"/>
      <c r="VSL111" s="88"/>
      <c r="VSM111" s="88"/>
      <c r="VSN111" s="88"/>
      <c r="VSO111" s="88"/>
      <c r="VSP111" s="88"/>
      <c r="VSQ111" s="88"/>
      <c r="VSR111" s="88"/>
      <c r="VSS111" s="88"/>
      <c r="VST111" s="88"/>
      <c r="VSU111" s="88"/>
      <c r="VSV111" s="88"/>
      <c r="VSW111" s="88"/>
      <c r="VSX111" s="88"/>
      <c r="VSY111" s="88"/>
      <c r="VSZ111" s="88"/>
      <c r="VTA111" s="88"/>
      <c r="VTB111" s="88"/>
      <c r="VTC111" s="88"/>
      <c r="VTD111" s="88"/>
      <c r="VTE111" s="88"/>
      <c r="VTF111" s="88"/>
      <c r="VTG111" s="88"/>
      <c r="VTH111" s="88"/>
      <c r="VTI111" s="88"/>
      <c r="VTJ111" s="88"/>
      <c r="VTK111" s="88"/>
      <c r="VTL111" s="88"/>
      <c r="VTM111" s="88"/>
      <c r="VTN111" s="88"/>
      <c r="VTO111" s="88"/>
      <c r="VTP111" s="88"/>
      <c r="VTQ111" s="88"/>
      <c r="VTR111" s="88"/>
      <c r="VTS111" s="88"/>
      <c r="VTT111" s="88"/>
      <c r="VTU111" s="88"/>
      <c r="VTV111" s="88"/>
      <c r="VTW111" s="88"/>
      <c r="VTX111" s="88"/>
      <c r="VTY111" s="88"/>
      <c r="VTZ111" s="88"/>
      <c r="VUA111" s="88"/>
      <c r="VUB111" s="88"/>
      <c r="VUC111" s="88"/>
      <c r="VUD111" s="88"/>
      <c r="VUE111" s="88"/>
      <c r="VUF111" s="88"/>
      <c r="VUG111" s="88"/>
      <c r="VUH111" s="88"/>
      <c r="VUI111" s="88"/>
      <c r="VUJ111" s="88"/>
      <c r="VUK111" s="88"/>
      <c r="VUL111" s="88"/>
      <c r="VUM111" s="88"/>
      <c r="VUN111" s="88"/>
      <c r="VUO111" s="88"/>
      <c r="VUP111" s="88"/>
      <c r="VUQ111" s="88"/>
      <c r="VUR111" s="88"/>
      <c r="VUS111" s="88"/>
      <c r="VUT111" s="88"/>
      <c r="VUU111" s="88"/>
      <c r="VUV111" s="88"/>
      <c r="VUW111" s="88"/>
      <c r="VUX111" s="88"/>
      <c r="VUY111" s="88"/>
      <c r="VUZ111" s="88"/>
      <c r="VVA111" s="88"/>
      <c r="VVB111" s="88"/>
      <c r="VVC111" s="88"/>
      <c r="VVD111" s="88"/>
      <c r="VVE111" s="88"/>
      <c r="VVF111" s="88"/>
      <c r="VVG111" s="88"/>
      <c r="VVH111" s="88"/>
      <c r="VVI111" s="88"/>
      <c r="VVJ111" s="88"/>
      <c r="VVK111" s="88"/>
      <c r="VVL111" s="88"/>
      <c r="VVM111" s="88"/>
      <c r="VVN111" s="88"/>
      <c r="VVO111" s="88"/>
      <c r="VVP111" s="88"/>
      <c r="VVQ111" s="88"/>
      <c r="VVR111" s="88"/>
      <c r="VVS111" s="88"/>
      <c r="VVT111" s="88"/>
      <c r="VVU111" s="88"/>
      <c r="VVV111" s="88"/>
      <c r="VVW111" s="88"/>
      <c r="VVX111" s="88"/>
      <c r="VVY111" s="88"/>
      <c r="VVZ111" s="88"/>
      <c r="VWA111" s="88"/>
      <c r="VWB111" s="88"/>
      <c r="VWC111" s="88"/>
      <c r="VWD111" s="88"/>
      <c r="VWE111" s="88"/>
      <c r="VWF111" s="88"/>
      <c r="VWG111" s="88"/>
      <c r="VWH111" s="88"/>
      <c r="VWI111" s="88"/>
      <c r="VWJ111" s="88"/>
      <c r="VWK111" s="88"/>
      <c r="VWL111" s="88"/>
      <c r="VWM111" s="88"/>
      <c r="VWN111" s="88"/>
      <c r="VWO111" s="88"/>
      <c r="VWP111" s="88"/>
      <c r="VWQ111" s="88"/>
      <c r="VWR111" s="88"/>
      <c r="VWS111" s="88"/>
      <c r="VWT111" s="88"/>
      <c r="VWU111" s="88"/>
      <c r="VWV111" s="88"/>
      <c r="VWW111" s="88"/>
      <c r="VWX111" s="88"/>
      <c r="VWY111" s="88"/>
      <c r="VWZ111" s="88"/>
      <c r="VXA111" s="88"/>
      <c r="VXB111" s="88"/>
      <c r="VXC111" s="88"/>
      <c r="VXD111" s="88"/>
      <c r="VXE111" s="88"/>
      <c r="VXF111" s="88"/>
      <c r="VXG111" s="88"/>
      <c r="VXH111" s="88"/>
      <c r="VXI111" s="88"/>
      <c r="VXJ111" s="88"/>
      <c r="VXK111" s="88"/>
      <c r="VXL111" s="88"/>
      <c r="VXM111" s="88"/>
      <c r="VXN111" s="88"/>
      <c r="VXO111" s="88"/>
      <c r="VXP111" s="88"/>
      <c r="VXQ111" s="88"/>
      <c r="VXR111" s="88"/>
      <c r="VXS111" s="88"/>
      <c r="VXT111" s="88"/>
      <c r="VXU111" s="88"/>
      <c r="VXV111" s="88"/>
      <c r="VXW111" s="88"/>
      <c r="VXX111" s="88"/>
      <c r="VXY111" s="88"/>
      <c r="VXZ111" s="88"/>
      <c r="VYA111" s="88"/>
      <c r="VYB111" s="88"/>
      <c r="VYC111" s="88"/>
      <c r="VYD111" s="88"/>
      <c r="VYE111" s="88"/>
      <c r="VYF111" s="88"/>
      <c r="VYG111" s="88"/>
      <c r="VYH111" s="88"/>
      <c r="VYI111" s="88"/>
      <c r="VYJ111" s="88"/>
      <c r="VYK111" s="88"/>
      <c r="VYL111" s="88"/>
      <c r="VYM111" s="88"/>
      <c r="VYN111" s="88"/>
      <c r="VYO111" s="88"/>
      <c r="VYP111" s="88"/>
      <c r="VYQ111" s="88"/>
      <c r="VYR111" s="88"/>
      <c r="VYS111" s="88"/>
      <c r="VYT111" s="88"/>
      <c r="VYU111" s="88"/>
      <c r="VYV111" s="88"/>
      <c r="VYW111" s="88"/>
      <c r="VYX111" s="88"/>
      <c r="VYY111" s="88"/>
      <c r="VYZ111" s="88"/>
      <c r="VZA111" s="88"/>
      <c r="VZB111" s="88"/>
      <c r="VZC111" s="88"/>
      <c r="VZD111" s="88"/>
      <c r="VZE111" s="88"/>
      <c r="VZF111" s="88"/>
      <c r="VZG111" s="88"/>
      <c r="VZH111" s="88"/>
      <c r="VZI111" s="88"/>
      <c r="VZJ111" s="88"/>
      <c r="VZK111" s="88"/>
      <c r="VZL111" s="88"/>
      <c r="VZM111" s="88"/>
      <c r="VZN111" s="88"/>
      <c r="VZO111" s="88"/>
      <c r="VZP111" s="88"/>
      <c r="VZQ111" s="88"/>
      <c r="VZR111" s="88"/>
      <c r="VZS111" s="88"/>
      <c r="VZT111" s="88"/>
      <c r="VZU111" s="88"/>
      <c r="VZV111" s="88"/>
      <c r="VZW111" s="88"/>
      <c r="VZX111" s="88"/>
      <c r="VZY111" s="88"/>
      <c r="VZZ111" s="88"/>
      <c r="WAA111" s="88"/>
      <c r="WAB111" s="88"/>
      <c r="WAC111" s="88"/>
      <c r="WAD111" s="88"/>
      <c r="WAE111" s="88"/>
      <c r="WAF111" s="88"/>
      <c r="WAG111" s="88"/>
      <c r="WAH111" s="88"/>
      <c r="WAI111" s="88"/>
      <c r="WAJ111" s="88"/>
      <c r="WAK111" s="88"/>
      <c r="WAL111" s="88"/>
      <c r="WAM111" s="88"/>
      <c r="WAN111" s="88"/>
      <c r="WAO111" s="88"/>
      <c r="WAP111" s="88"/>
      <c r="WAQ111" s="88"/>
      <c r="WAR111" s="88"/>
      <c r="WAS111" s="88"/>
      <c r="WAT111" s="88"/>
      <c r="WAU111" s="88"/>
      <c r="WAV111" s="88"/>
      <c r="WAW111" s="88"/>
      <c r="WAX111" s="88"/>
      <c r="WAY111" s="88"/>
      <c r="WAZ111" s="88"/>
      <c r="WBA111" s="88"/>
      <c r="WBB111" s="88"/>
      <c r="WBC111" s="88"/>
      <c r="WBD111" s="88"/>
      <c r="WBE111" s="88"/>
      <c r="WBF111" s="88"/>
      <c r="WBG111" s="88"/>
      <c r="WBH111" s="88"/>
      <c r="WBI111" s="88"/>
      <c r="WBJ111" s="88"/>
      <c r="WBK111" s="88"/>
      <c r="WBL111" s="88"/>
      <c r="WBM111" s="88"/>
      <c r="WBN111" s="88"/>
      <c r="WBO111" s="88"/>
      <c r="WBP111" s="88"/>
      <c r="WBQ111" s="88"/>
      <c r="WBR111" s="88"/>
      <c r="WBS111" s="88"/>
      <c r="WBT111" s="88"/>
      <c r="WBU111" s="88"/>
      <c r="WBV111" s="88"/>
      <c r="WBW111" s="88"/>
      <c r="WBX111" s="88"/>
      <c r="WBY111" s="88"/>
      <c r="WBZ111" s="88"/>
      <c r="WCA111" s="88"/>
      <c r="WCB111" s="88"/>
      <c r="WCC111" s="88"/>
      <c r="WCD111" s="88"/>
      <c r="WCE111" s="88"/>
      <c r="WCF111" s="88"/>
      <c r="WCG111" s="88"/>
      <c r="WCH111" s="88"/>
      <c r="WCI111" s="88"/>
      <c r="WCJ111" s="88"/>
      <c r="WCK111" s="88"/>
      <c r="WCL111" s="88"/>
      <c r="WCM111" s="88"/>
      <c r="WCN111" s="88"/>
      <c r="WCO111" s="88"/>
      <c r="WCP111" s="88"/>
      <c r="WCQ111" s="88"/>
      <c r="WCR111" s="88"/>
      <c r="WCS111" s="88"/>
      <c r="WCT111" s="88"/>
      <c r="WCU111" s="88"/>
      <c r="WCV111" s="88"/>
      <c r="WCW111" s="88"/>
      <c r="WCX111" s="88"/>
      <c r="WCY111" s="88"/>
      <c r="WCZ111" s="88"/>
      <c r="WDA111" s="88"/>
      <c r="WDB111" s="88"/>
      <c r="WDC111" s="88"/>
      <c r="WDD111" s="88"/>
      <c r="WDE111" s="88"/>
      <c r="WDF111" s="88"/>
      <c r="WDG111" s="88"/>
      <c r="WDH111" s="88"/>
      <c r="WDI111" s="88"/>
      <c r="WDJ111" s="88"/>
      <c r="WDK111" s="88"/>
      <c r="WDL111" s="88"/>
      <c r="WDM111" s="88"/>
      <c r="WDN111" s="88"/>
      <c r="WDO111" s="88"/>
      <c r="WDP111" s="88"/>
      <c r="WDQ111" s="88"/>
      <c r="WDR111" s="88"/>
      <c r="WDS111" s="88"/>
      <c r="WDT111" s="88"/>
      <c r="WDU111" s="88"/>
      <c r="WDV111" s="88"/>
      <c r="WDW111" s="88"/>
      <c r="WDX111" s="88"/>
      <c r="WDY111" s="88"/>
      <c r="WDZ111" s="88"/>
      <c r="WEA111" s="88"/>
      <c r="WEB111" s="88"/>
      <c r="WEC111" s="88"/>
      <c r="WED111" s="88"/>
      <c r="WEE111" s="88"/>
      <c r="WEF111" s="88"/>
      <c r="WEG111" s="88"/>
      <c r="WEH111" s="88"/>
      <c r="WEI111" s="88"/>
      <c r="WEJ111" s="88"/>
      <c r="WEK111" s="88"/>
      <c r="WEL111" s="88"/>
      <c r="WEM111" s="88"/>
      <c r="WEN111" s="88"/>
      <c r="WEO111" s="88"/>
      <c r="WEP111" s="88"/>
      <c r="WEQ111" s="88"/>
      <c r="WER111" s="88"/>
      <c r="WES111" s="88"/>
      <c r="WET111" s="88"/>
      <c r="WEU111" s="88"/>
      <c r="WEV111" s="88"/>
      <c r="WEW111" s="88"/>
      <c r="WEX111" s="88"/>
      <c r="WEY111" s="88"/>
      <c r="WEZ111" s="88"/>
      <c r="WFA111" s="88"/>
      <c r="WFB111" s="88"/>
      <c r="WFC111" s="88"/>
      <c r="WFD111" s="88"/>
      <c r="WFE111" s="88"/>
      <c r="WFF111" s="88"/>
      <c r="WFG111" s="88"/>
      <c r="WFH111" s="88"/>
      <c r="WFI111" s="88"/>
      <c r="WFJ111" s="88"/>
      <c r="WFK111" s="88"/>
      <c r="WFL111" s="88"/>
      <c r="WFM111" s="88"/>
      <c r="WFN111" s="88"/>
      <c r="WFO111" s="88"/>
      <c r="WFP111" s="88"/>
      <c r="WFQ111" s="88"/>
      <c r="WFR111" s="88"/>
      <c r="WFS111" s="88"/>
      <c r="WFT111" s="88"/>
      <c r="WFU111" s="88"/>
      <c r="WFV111" s="88"/>
      <c r="WFW111" s="88"/>
      <c r="WFX111" s="88"/>
      <c r="WFY111" s="88"/>
      <c r="WFZ111" s="88"/>
      <c r="WGA111" s="88"/>
      <c r="WGB111" s="88"/>
      <c r="WGC111" s="88"/>
      <c r="WGD111" s="88"/>
      <c r="WGE111" s="88"/>
      <c r="WGF111" s="88"/>
      <c r="WGG111" s="88"/>
      <c r="WGH111" s="88"/>
      <c r="WGI111" s="88"/>
      <c r="WGJ111" s="88"/>
      <c r="WGK111" s="88"/>
      <c r="WGL111" s="88"/>
      <c r="WGM111" s="88"/>
      <c r="WGN111" s="88"/>
      <c r="WGO111" s="88"/>
      <c r="WGP111" s="88"/>
      <c r="WGQ111" s="88"/>
      <c r="WGR111" s="88"/>
      <c r="WGS111" s="88"/>
      <c r="WGT111" s="88"/>
      <c r="WGU111" s="88"/>
      <c r="WGV111" s="88"/>
      <c r="WGW111" s="88"/>
      <c r="WGX111" s="88"/>
      <c r="WGY111" s="88"/>
      <c r="WGZ111" s="88"/>
      <c r="WHA111" s="88"/>
      <c r="WHB111" s="88"/>
      <c r="WHC111" s="88"/>
      <c r="WHD111" s="88"/>
      <c r="WHE111" s="88"/>
      <c r="WHF111" s="88"/>
      <c r="WHG111" s="88"/>
      <c r="WHH111" s="88"/>
      <c r="WHI111" s="88"/>
      <c r="WHJ111" s="88"/>
      <c r="WHK111" s="88"/>
      <c r="WHL111" s="88"/>
      <c r="WHM111" s="88"/>
      <c r="WHN111" s="88"/>
      <c r="WHO111" s="88"/>
      <c r="WHP111" s="88"/>
      <c r="WHQ111" s="88"/>
      <c r="WHR111" s="88"/>
      <c r="WHS111" s="88"/>
      <c r="WHT111" s="88"/>
      <c r="WHU111" s="88"/>
      <c r="WHV111" s="88"/>
      <c r="WHW111" s="88"/>
      <c r="WHX111" s="88"/>
      <c r="WHY111" s="88"/>
      <c r="WHZ111" s="88"/>
      <c r="WIA111" s="88"/>
      <c r="WIB111" s="88"/>
      <c r="WIC111" s="88"/>
      <c r="WID111" s="88"/>
      <c r="WIE111" s="88"/>
      <c r="WIF111" s="88"/>
      <c r="WIG111" s="88"/>
      <c r="WIH111" s="88"/>
      <c r="WII111" s="88"/>
      <c r="WIJ111" s="88"/>
      <c r="WIK111" s="88"/>
      <c r="WIL111" s="88"/>
      <c r="WIM111" s="88"/>
      <c r="WIN111" s="88"/>
      <c r="WIO111" s="88"/>
      <c r="WIP111" s="88"/>
      <c r="WIQ111" s="88"/>
      <c r="WIR111" s="88"/>
      <c r="WIS111" s="88"/>
      <c r="WIT111" s="88"/>
      <c r="WIU111" s="88"/>
      <c r="WIV111" s="88"/>
      <c r="WIW111" s="88"/>
      <c r="WIX111" s="88"/>
      <c r="WIY111" s="88"/>
      <c r="WIZ111" s="88"/>
      <c r="WJA111" s="88"/>
      <c r="WJB111" s="88"/>
      <c r="WJC111" s="88"/>
      <c r="WJD111" s="88"/>
      <c r="WJE111" s="88"/>
      <c r="WJF111" s="88"/>
      <c r="WJG111" s="88"/>
      <c r="WJH111" s="88"/>
      <c r="WJI111" s="88"/>
      <c r="WJJ111" s="88"/>
      <c r="WJK111" s="88"/>
      <c r="WJL111" s="88"/>
      <c r="WJM111" s="88"/>
      <c r="WJN111" s="88"/>
      <c r="WJO111" s="88"/>
      <c r="WJP111" s="88"/>
      <c r="WJQ111" s="88"/>
      <c r="WJR111" s="88"/>
      <c r="WJS111" s="88"/>
      <c r="WJT111" s="88"/>
      <c r="WJU111" s="88"/>
      <c r="WJV111" s="88"/>
      <c r="WJW111" s="88"/>
      <c r="WJX111" s="88"/>
      <c r="WJY111" s="88"/>
      <c r="WJZ111" s="88"/>
      <c r="WKA111" s="88"/>
      <c r="WKB111" s="88"/>
      <c r="WKC111" s="88"/>
      <c r="WKD111" s="88"/>
      <c r="WKE111" s="88"/>
      <c r="WKF111" s="88"/>
      <c r="WKG111" s="88"/>
      <c r="WKH111" s="88"/>
      <c r="WKI111" s="88"/>
      <c r="WKJ111" s="88"/>
      <c r="WKK111" s="88"/>
      <c r="WKL111" s="88"/>
      <c r="WKM111" s="88"/>
      <c r="WKN111" s="88"/>
      <c r="WKO111" s="88"/>
      <c r="WKP111" s="88"/>
      <c r="WKQ111" s="88"/>
      <c r="WKR111" s="88"/>
      <c r="WKS111" s="88"/>
      <c r="WKT111" s="88"/>
      <c r="WKU111" s="88"/>
      <c r="WKV111" s="88"/>
      <c r="WKW111" s="88"/>
      <c r="WKX111" s="88"/>
      <c r="WKY111" s="88"/>
      <c r="WKZ111" s="88"/>
      <c r="WLA111" s="88"/>
      <c r="WLB111" s="88"/>
      <c r="WLC111" s="88"/>
      <c r="WLD111" s="88"/>
      <c r="WLE111" s="88"/>
      <c r="WLF111" s="88"/>
      <c r="WLG111" s="88"/>
      <c r="WLH111" s="88"/>
      <c r="WLI111" s="88"/>
      <c r="WLJ111" s="88"/>
      <c r="WLK111" s="88"/>
      <c r="WLL111" s="88"/>
      <c r="WLM111" s="88"/>
      <c r="WLN111" s="88"/>
      <c r="WLO111" s="88"/>
      <c r="WLP111" s="88"/>
      <c r="WLQ111" s="88"/>
      <c r="WLR111" s="88"/>
      <c r="WLS111" s="88"/>
      <c r="WLT111" s="88"/>
      <c r="WLU111" s="88"/>
      <c r="WLV111" s="88"/>
      <c r="WLW111" s="88"/>
      <c r="WLX111" s="88"/>
      <c r="WLY111" s="88"/>
      <c r="WLZ111" s="88"/>
      <c r="WMA111" s="88"/>
      <c r="WMB111" s="88"/>
      <c r="WMC111" s="88"/>
      <c r="WMD111" s="88"/>
      <c r="WME111" s="88"/>
      <c r="WMF111" s="88"/>
      <c r="WMG111" s="88"/>
      <c r="WMH111" s="88"/>
      <c r="WMI111" s="88"/>
      <c r="WMJ111" s="88"/>
      <c r="WMK111" s="88"/>
      <c r="WML111" s="88"/>
      <c r="WMM111" s="88"/>
      <c r="WMN111" s="88"/>
      <c r="WMO111" s="88"/>
      <c r="WMP111" s="88"/>
      <c r="WMQ111" s="88"/>
      <c r="WMR111" s="88"/>
      <c r="WMS111" s="88"/>
      <c r="WMT111" s="88"/>
      <c r="WMU111" s="88"/>
      <c r="WMV111" s="88"/>
      <c r="WMW111" s="88"/>
      <c r="WMX111" s="88"/>
      <c r="WMY111" s="88"/>
      <c r="WMZ111" s="88"/>
      <c r="WNA111" s="88"/>
      <c r="WNB111" s="88"/>
      <c r="WNC111" s="88"/>
      <c r="WND111" s="88"/>
      <c r="WNE111" s="88"/>
      <c r="WNF111" s="88"/>
      <c r="WNG111" s="88"/>
      <c r="WNH111" s="88"/>
      <c r="WNI111" s="88"/>
      <c r="WNJ111" s="88"/>
      <c r="WNK111" s="88"/>
      <c r="WNL111" s="88"/>
      <c r="WNM111" s="88"/>
      <c r="WNN111" s="88"/>
      <c r="WNO111" s="88"/>
      <c r="WNP111" s="88"/>
      <c r="WNQ111" s="88"/>
      <c r="WNR111" s="88"/>
      <c r="WNS111" s="88"/>
      <c r="WNT111" s="88"/>
      <c r="WNU111" s="88"/>
      <c r="WNV111" s="88"/>
      <c r="WNW111" s="88"/>
      <c r="WNX111" s="88"/>
      <c r="WNY111" s="88"/>
      <c r="WNZ111" s="88"/>
      <c r="WOA111" s="88"/>
      <c r="WOB111" s="88"/>
      <c r="WOC111" s="88"/>
      <c r="WOD111" s="88"/>
      <c r="WOE111" s="88"/>
      <c r="WOF111" s="88"/>
      <c r="WOG111" s="88"/>
      <c r="WOH111" s="88"/>
      <c r="WOI111" s="88"/>
      <c r="WOJ111" s="88"/>
      <c r="WOK111" s="88"/>
      <c r="WOL111" s="88"/>
      <c r="WOM111" s="88"/>
      <c r="WON111" s="88"/>
      <c r="WOO111" s="88"/>
      <c r="WOP111" s="88"/>
      <c r="WOQ111" s="88"/>
      <c r="WOR111" s="88"/>
      <c r="WOS111" s="88"/>
      <c r="WOT111" s="88"/>
      <c r="WOU111" s="88"/>
      <c r="WOV111" s="88"/>
      <c r="WOW111" s="88"/>
      <c r="WOX111" s="88"/>
      <c r="WOY111" s="88"/>
      <c r="WOZ111" s="88"/>
      <c r="WPA111" s="88"/>
      <c r="WPB111" s="88"/>
      <c r="WPC111" s="88"/>
      <c r="WPD111" s="88"/>
      <c r="WPE111" s="88"/>
      <c r="WPF111" s="88"/>
      <c r="WPG111" s="88"/>
      <c r="WPH111" s="88"/>
      <c r="WPI111" s="88"/>
      <c r="WPJ111" s="88"/>
      <c r="WPK111" s="88"/>
      <c r="WPL111" s="88"/>
      <c r="WPM111" s="88"/>
      <c r="WPN111" s="88"/>
      <c r="WPO111" s="88"/>
      <c r="WPP111" s="88"/>
      <c r="WPQ111" s="88"/>
      <c r="WPR111" s="88"/>
      <c r="WPS111" s="88"/>
      <c r="WPT111" s="88"/>
      <c r="WPU111" s="88"/>
      <c r="WPV111" s="88"/>
      <c r="WPW111" s="88"/>
      <c r="WPX111" s="88"/>
      <c r="WPY111" s="88"/>
      <c r="WPZ111" s="88"/>
      <c r="WQA111" s="88"/>
      <c r="WQB111" s="88"/>
      <c r="WQC111" s="88"/>
      <c r="WQD111" s="88"/>
      <c r="WQE111" s="88"/>
      <c r="WQF111" s="88"/>
      <c r="WQG111" s="88"/>
      <c r="WQH111" s="88"/>
      <c r="WQI111" s="88"/>
      <c r="WQJ111" s="88"/>
      <c r="WQK111" s="88"/>
      <c r="WQL111" s="88"/>
      <c r="WQM111" s="88"/>
      <c r="WQN111" s="88"/>
      <c r="WQO111" s="88"/>
      <c r="WQP111" s="88"/>
      <c r="WQQ111" s="88"/>
      <c r="WQR111" s="88"/>
      <c r="WQS111" s="88"/>
      <c r="WQT111" s="88"/>
      <c r="WQU111" s="88"/>
      <c r="WQV111" s="88"/>
      <c r="WQW111" s="88"/>
      <c r="WQX111" s="88"/>
      <c r="WQY111" s="88"/>
      <c r="WQZ111" s="88"/>
      <c r="WRA111" s="88"/>
      <c r="WRB111" s="88"/>
      <c r="WRC111" s="88"/>
      <c r="WRD111" s="88"/>
      <c r="WRE111" s="88"/>
      <c r="WRF111" s="88"/>
      <c r="WRG111" s="88"/>
      <c r="WRH111" s="88"/>
      <c r="WRI111" s="88"/>
      <c r="WRJ111" s="88"/>
      <c r="WRK111" s="88"/>
      <c r="WRL111" s="88"/>
      <c r="WRM111" s="88"/>
      <c r="WRN111" s="88"/>
      <c r="WRO111" s="88"/>
      <c r="WRP111" s="88"/>
      <c r="WRQ111" s="88"/>
      <c r="WRR111" s="88"/>
      <c r="WRS111" s="88"/>
      <c r="WRT111" s="88"/>
      <c r="WRU111" s="88"/>
      <c r="WRV111" s="88"/>
      <c r="WRW111" s="88"/>
      <c r="WRX111" s="88"/>
      <c r="WRY111" s="88"/>
      <c r="WRZ111" s="88"/>
      <c r="WSA111" s="88"/>
      <c r="WSB111" s="88"/>
      <c r="WSC111" s="88"/>
      <c r="WSD111" s="88"/>
      <c r="WSE111" s="88"/>
      <c r="WSF111" s="88"/>
      <c r="WSG111" s="88"/>
      <c r="WSH111" s="88"/>
      <c r="WSI111" s="88"/>
      <c r="WSJ111" s="88"/>
      <c r="WSK111" s="88"/>
      <c r="WSL111" s="88"/>
      <c r="WSM111" s="88"/>
      <c r="WSN111" s="88"/>
      <c r="WSO111" s="88"/>
      <c r="WSP111" s="88"/>
      <c r="WSQ111" s="88"/>
      <c r="WSR111" s="88"/>
      <c r="WSS111" s="88"/>
      <c r="WST111" s="88"/>
      <c r="WSU111" s="88"/>
      <c r="WSV111" s="88"/>
      <c r="WSW111" s="88"/>
      <c r="WSX111" s="88"/>
      <c r="WSY111" s="88"/>
      <c r="WSZ111" s="88"/>
      <c r="WTA111" s="88"/>
      <c r="WTB111" s="88"/>
      <c r="WTC111" s="88"/>
      <c r="WTD111" s="88"/>
      <c r="WTE111" s="88"/>
      <c r="WTF111" s="88"/>
      <c r="WTG111" s="88"/>
      <c r="WTH111" s="88"/>
      <c r="WTI111" s="88"/>
      <c r="WTJ111" s="88"/>
      <c r="WTK111" s="88"/>
      <c r="WTL111" s="88"/>
      <c r="WTM111" s="88"/>
      <c r="WTN111" s="88"/>
      <c r="WTO111" s="88"/>
      <c r="WTP111" s="88"/>
      <c r="WTQ111" s="88"/>
      <c r="WTR111" s="88"/>
      <c r="WTS111" s="88"/>
      <c r="WTT111" s="88"/>
      <c r="WTU111" s="88"/>
      <c r="WTV111" s="88"/>
      <c r="WTW111" s="88"/>
      <c r="WTX111" s="88"/>
      <c r="WTY111" s="88"/>
      <c r="WTZ111" s="88"/>
      <c r="WUA111" s="88"/>
      <c r="WUB111" s="88"/>
      <c r="WUC111" s="88"/>
      <c r="WUD111" s="88"/>
      <c r="WUE111" s="88"/>
      <c r="WUF111" s="88"/>
      <c r="WUG111" s="88"/>
      <c r="WUH111" s="88"/>
      <c r="WUI111" s="88"/>
      <c r="WUJ111" s="88"/>
      <c r="WUK111" s="88"/>
      <c r="WUL111" s="88"/>
      <c r="WUM111" s="88"/>
      <c r="WUN111" s="88"/>
      <c r="WUO111" s="88"/>
      <c r="WUP111" s="88"/>
      <c r="WUQ111" s="88"/>
      <c r="WUR111" s="88"/>
      <c r="WUS111" s="88"/>
      <c r="WUT111" s="88"/>
      <c r="WUU111" s="88"/>
      <c r="WUV111" s="88"/>
      <c r="WUW111" s="88"/>
      <c r="WUX111" s="88"/>
      <c r="WUY111" s="88"/>
      <c r="WUZ111" s="88"/>
      <c r="WVA111" s="88"/>
      <c r="WVB111" s="88"/>
      <c r="WVC111" s="88"/>
      <c r="WVD111" s="88"/>
      <c r="WVE111" s="88"/>
      <c r="WVF111" s="88"/>
      <c r="WVG111" s="88"/>
      <c r="WVH111" s="88"/>
      <c r="WVI111" s="88"/>
      <c r="WVJ111" s="88"/>
      <c r="WVK111" s="88"/>
      <c r="WVL111" s="88"/>
      <c r="WVM111" s="88"/>
      <c r="WVN111" s="88"/>
      <c r="WVO111" s="88"/>
      <c r="WVP111" s="88"/>
      <c r="WVQ111" s="88"/>
      <c r="WVR111" s="88"/>
      <c r="WVS111" s="88"/>
      <c r="WVT111" s="88"/>
      <c r="WVU111" s="88"/>
      <c r="WVV111" s="88"/>
      <c r="WVW111" s="88"/>
      <c r="WVX111" s="88"/>
      <c r="WVY111" s="88"/>
      <c r="WVZ111" s="88"/>
      <c r="WWA111" s="88"/>
      <c r="WWB111" s="88"/>
      <c r="WWC111" s="88"/>
      <c r="WWD111" s="88"/>
      <c r="WWE111" s="88"/>
      <c r="WWF111" s="88"/>
      <c r="WWG111" s="88"/>
      <c r="WWH111" s="88"/>
      <c r="WWI111" s="88"/>
      <c r="WWJ111" s="88"/>
      <c r="WWK111" s="88"/>
      <c r="WWL111" s="88"/>
      <c r="WWM111" s="88"/>
      <c r="WWN111" s="88"/>
      <c r="WWO111" s="88"/>
      <c r="WWP111" s="88"/>
      <c r="WWQ111" s="88"/>
      <c r="WWR111" s="88"/>
      <c r="WWS111" s="88"/>
      <c r="WWT111" s="88"/>
      <c r="WWU111" s="88"/>
      <c r="WWV111" s="88"/>
      <c r="WWW111" s="88"/>
      <c r="WWX111" s="88"/>
      <c r="WWY111" s="88"/>
      <c r="WWZ111" s="88"/>
      <c r="WXA111" s="88"/>
      <c r="WXB111" s="88"/>
      <c r="WXC111" s="88"/>
      <c r="WXD111" s="88"/>
      <c r="WXE111" s="88"/>
      <c r="WXF111" s="88"/>
      <c r="WXG111" s="88"/>
      <c r="WXH111" s="88"/>
      <c r="WXI111" s="88"/>
      <c r="WXJ111" s="88"/>
      <c r="WXK111" s="88"/>
      <c r="WXL111" s="88"/>
      <c r="WXM111" s="88"/>
      <c r="WXN111" s="88"/>
      <c r="WXO111" s="88"/>
      <c r="WXP111" s="88"/>
      <c r="WXQ111" s="88"/>
      <c r="WXR111" s="88"/>
      <c r="WXS111" s="88"/>
      <c r="WXT111" s="88"/>
      <c r="WXU111" s="88"/>
      <c r="WXV111" s="88"/>
      <c r="WXW111" s="88"/>
      <c r="WXX111" s="88"/>
      <c r="WXY111" s="88"/>
      <c r="WXZ111" s="88"/>
      <c r="WYA111" s="88"/>
      <c r="WYB111" s="88"/>
      <c r="WYC111" s="88"/>
      <c r="WYD111" s="88"/>
      <c r="WYE111" s="88"/>
      <c r="WYF111" s="88"/>
      <c r="WYG111" s="88"/>
      <c r="WYH111" s="88"/>
      <c r="WYI111" s="88"/>
      <c r="WYJ111" s="88"/>
      <c r="WYK111" s="88"/>
      <c r="WYL111" s="88"/>
      <c r="WYM111" s="88"/>
      <c r="WYN111" s="88"/>
      <c r="WYO111" s="88"/>
      <c r="WYP111" s="88"/>
      <c r="WYQ111" s="88"/>
      <c r="WYR111" s="88"/>
      <c r="WYS111" s="88"/>
      <c r="WYT111" s="88"/>
      <c r="WYU111" s="88"/>
      <c r="WYV111" s="88"/>
      <c r="WYW111" s="88"/>
      <c r="WYX111" s="88"/>
      <c r="WYY111" s="88"/>
      <c r="WYZ111" s="88"/>
      <c r="WZA111" s="88"/>
      <c r="WZB111" s="88"/>
      <c r="WZC111" s="88"/>
      <c r="WZD111" s="88"/>
      <c r="WZE111" s="88"/>
      <c r="WZF111" s="88"/>
      <c r="WZG111" s="88"/>
      <c r="WZH111" s="88"/>
      <c r="WZI111" s="88"/>
      <c r="WZJ111" s="88"/>
      <c r="WZK111" s="88"/>
      <c r="WZL111" s="88"/>
      <c r="WZM111" s="88"/>
      <c r="WZN111" s="88"/>
      <c r="WZO111" s="88"/>
      <c r="WZP111" s="88"/>
      <c r="WZQ111" s="88"/>
      <c r="WZR111" s="88"/>
      <c r="WZS111" s="88"/>
      <c r="WZT111" s="88"/>
      <c r="WZU111" s="88"/>
      <c r="WZV111" s="88"/>
      <c r="WZW111" s="88"/>
      <c r="WZX111" s="88"/>
      <c r="WZY111" s="88"/>
      <c r="WZZ111" s="88"/>
      <c r="XAA111" s="88"/>
      <c r="XAB111" s="88"/>
      <c r="XAC111" s="88"/>
      <c r="XAD111" s="88"/>
      <c r="XAE111" s="88"/>
      <c r="XAF111" s="88"/>
      <c r="XAG111" s="88"/>
      <c r="XAH111" s="88"/>
      <c r="XAI111" s="88"/>
      <c r="XAJ111" s="88"/>
      <c r="XAK111" s="88"/>
      <c r="XAL111" s="88"/>
      <c r="XAM111" s="88"/>
      <c r="XAN111" s="88"/>
      <c r="XAO111" s="88"/>
      <c r="XAP111" s="88"/>
      <c r="XAQ111" s="88"/>
      <c r="XAR111" s="88"/>
      <c r="XAS111" s="88"/>
      <c r="XAT111" s="88"/>
      <c r="XAU111" s="88"/>
      <c r="XAV111" s="88"/>
      <c r="XAW111" s="88"/>
      <c r="XAX111" s="88"/>
      <c r="XAY111" s="88"/>
      <c r="XAZ111" s="88"/>
      <c r="XBA111" s="88"/>
      <c r="XBB111" s="88"/>
      <c r="XBC111" s="88"/>
      <c r="XBD111" s="88"/>
      <c r="XBE111" s="88"/>
      <c r="XBF111" s="88"/>
      <c r="XBG111" s="88"/>
      <c r="XBH111" s="88"/>
      <c r="XBI111" s="88"/>
      <c r="XBJ111" s="88"/>
      <c r="XBK111" s="88"/>
      <c r="XBL111" s="88"/>
      <c r="XBM111" s="88"/>
      <c r="XBN111" s="88"/>
      <c r="XBO111" s="88"/>
      <c r="XBP111" s="88"/>
      <c r="XBQ111" s="88"/>
      <c r="XBR111" s="88"/>
      <c r="XBS111" s="88"/>
      <c r="XBT111" s="88"/>
      <c r="XBU111" s="88"/>
      <c r="XBV111" s="88"/>
      <c r="XBW111" s="88"/>
      <c r="XBX111" s="88"/>
      <c r="XBY111" s="88"/>
      <c r="XBZ111" s="88"/>
      <c r="XCA111" s="88"/>
      <c r="XCB111" s="88"/>
      <c r="XCC111" s="88"/>
      <c r="XCD111" s="88"/>
      <c r="XCE111" s="88"/>
      <c r="XCF111" s="88"/>
      <c r="XCG111" s="88"/>
      <c r="XCH111" s="88"/>
      <c r="XCI111" s="88"/>
      <c r="XCJ111" s="88"/>
      <c r="XCK111" s="88"/>
      <c r="XCL111" s="88"/>
      <c r="XCM111" s="88"/>
      <c r="XCN111" s="88"/>
      <c r="XCO111" s="88"/>
      <c r="XCP111" s="88"/>
      <c r="XCQ111" s="88"/>
      <c r="XCR111" s="88"/>
      <c r="XCS111" s="88"/>
      <c r="XCT111" s="88"/>
      <c r="XCU111" s="88"/>
      <c r="XCV111" s="88"/>
      <c r="XCW111" s="88"/>
      <c r="XCX111" s="88"/>
      <c r="XCY111" s="88"/>
      <c r="XCZ111" s="88"/>
      <c r="XDA111" s="88"/>
      <c r="XDB111" s="88"/>
      <c r="XDC111" s="88"/>
      <c r="XDD111" s="88"/>
      <c r="XDE111" s="88"/>
      <c r="XDF111" s="88"/>
      <c r="XDG111" s="88"/>
      <c r="XDH111" s="88"/>
      <c r="XDI111" s="88"/>
      <c r="XDJ111" s="88"/>
      <c r="XDK111" s="88"/>
      <c r="XDL111" s="88"/>
      <c r="XDM111" s="88"/>
      <c r="XDN111" s="88"/>
      <c r="XDO111" s="88"/>
      <c r="XDP111" s="88"/>
      <c r="XDQ111" s="88"/>
      <c r="XDR111" s="88"/>
      <c r="XDS111" s="88"/>
      <c r="XDT111" s="88"/>
      <c r="XDU111" s="88"/>
      <c r="XDV111" s="88"/>
      <c r="XDW111" s="88"/>
      <c r="XDX111" s="88"/>
      <c r="XDY111" s="88"/>
      <c r="XDZ111" s="88"/>
      <c r="XEA111" s="88"/>
      <c r="XEB111" s="88"/>
      <c r="XEC111" s="88"/>
      <c r="XED111" s="88"/>
      <c r="XEE111" s="88"/>
      <c r="XEF111" s="88"/>
      <c r="XEG111" s="88"/>
      <c r="XEH111" s="88"/>
      <c r="XEI111" s="88"/>
      <c r="XEJ111" s="88"/>
      <c r="XEK111" s="88"/>
      <c r="XEL111" s="88"/>
      <c r="XEM111" s="88"/>
      <c r="XEN111" s="88"/>
      <c r="XEO111" s="88"/>
      <c r="XEP111" s="88"/>
      <c r="XEQ111" s="88"/>
      <c r="XER111" s="88"/>
      <c r="XES111" s="88"/>
      <c r="XET111" s="88"/>
      <c r="XEU111" s="88"/>
      <c r="XEV111" s="88"/>
      <c r="XEW111" s="88"/>
      <c r="XEX111" s="88"/>
      <c r="XEY111" s="88"/>
      <c r="XEZ111" s="88"/>
      <c r="XFA111" s="88"/>
      <c r="XFB111" s="88"/>
      <c r="XFC111" s="88"/>
      <c r="XFD111" s="88"/>
    </row>
    <row r="112" spans="1:16384" customFormat="1" ht="25.5" customHeight="1" x14ac:dyDescent="0.2">
      <c r="A112" s="93" t="s">
        <v>200</v>
      </c>
      <c r="B112" s="102" t="s">
        <v>201</v>
      </c>
      <c r="C112" s="102"/>
      <c r="D112" s="102"/>
      <c r="E112" s="97" t="s">
        <v>101</v>
      </c>
      <c r="F112" s="97" t="s">
        <v>101</v>
      </c>
      <c r="G112" s="97" t="s">
        <v>101</v>
      </c>
      <c r="H112" s="98" t="s">
        <v>101</v>
      </c>
      <c r="I112" s="19" t="s">
        <v>21</v>
      </c>
      <c r="J112" s="33"/>
      <c r="K112" s="33"/>
      <c r="L112" s="33"/>
      <c r="M112" s="49"/>
      <c r="N112" s="33"/>
      <c r="O112" s="33"/>
      <c r="P112" s="9">
        <f>SUM(J112,L112,N112)</f>
        <v>0</v>
      </c>
      <c r="Q112" s="9">
        <f>SUM(K112,M112,O112)</f>
        <v>0</v>
      </c>
    </row>
    <row r="113" spans="1:17" customFormat="1" ht="12.75" customHeight="1" x14ac:dyDescent="0.2">
      <c r="A113" s="93"/>
      <c r="B113" s="102"/>
      <c r="C113" s="102"/>
      <c r="D113" s="102"/>
      <c r="E113" s="97"/>
      <c r="F113" s="97"/>
      <c r="G113" s="97"/>
      <c r="H113" s="98"/>
      <c r="I113" s="8" t="s">
        <v>25</v>
      </c>
      <c r="J113" s="33"/>
      <c r="K113" s="33"/>
      <c r="L113" s="33"/>
      <c r="M113" s="49"/>
      <c r="N113" s="33"/>
      <c r="O113" s="33"/>
      <c r="P113" s="9">
        <f t="shared" ref="P113:P118" si="38">SUM(J113,L113,N113)</f>
        <v>0</v>
      </c>
      <c r="Q113" s="9">
        <f t="shared" ref="Q113:Q118" si="39">SUM(K113,M113,O113)</f>
        <v>0</v>
      </c>
    </row>
    <row r="114" spans="1:17" customFormat="1" ht="25.5" x14ac:dyDescent="0.2">
      <c r="A114" s="93"/>
      <c r="B114" s="102"/>
      <c r="C114" s="102"/>
      <c r="D114" s="102"/>
      <c r="E114" s="97"/>
      <c r="F114" s="97"/>
      <c r="G114" s="97"/>
      <c r="H114" s="98"/>
      <c r="I114" s="11" t="s">
        <v>29</v>
      </c>
      <c r="J114" s="33"/>
      <c r="K114" s="33"/>
      <c r="L114" s="33"/>
      <c r="M114" s="49"/>
      <c r="N114" s="33"/>
      <c r="O114" s="33"/>
      <c r="P114" s="9">
        <f t="shared" si="38"/>
        <v>0</v>
      </c>
      <c r="Q114" s="9">
        <f t="shared" si="39"/>
        <v>0</v>
      </c>
    </row>
    <row r="115" spans="1:17" customFormat="1" x14ac:dyDescent="0.2">
      <c r="A115" s="93"/>
      <c r="B115" s="102"/>
      <c r="C115" s="102"/>
      <c r="D115" s="102"/>
      <c r="E115" s="97"/>
      <c r="F115" s="97"/>
      <c r="G115" s="97"/>
      <c r="H115" s="98"/>
      <c r="I115" s="11" t="s">
        <v>33</v>
      </c>
      <c r="J115" s="33"/>
      <c r="K115" s="33"/>
      <c r="L115" s="33"/>
      <c r="M115" s="49"/>
      <c r="N115" s="33"/>
      <c r="O115" s="33"/>
      <c r="P115" s="9">
        <f t="shared" si="38"/>
        <v>0</v>
      </c>
      <c r="Q115" s="9">
        <f t="shared" si="39"/>
        <v>0</v>
      </c>
    </row>
    <row r="116" spans="1:17" customFormat="1" x14ac:dyDescent="0.2">
      <c r="A116" s="93"/>
      <c r="B116" s="102"/>
      <c r="C116" s="102"/>
      <c r="D116" s="102"/>
      <c r="E116" s="97"/>
      <c r="F116" s="97"/>
      <c r="G116" s="97"/>
      <c r="H116" s="98"/>
      <c r="I116" s="10" t="s">
        <v>37</v>
      </c>
      <c r="J116" s="33"/>
      <c r="K116" s="33"/>
      <c r="L116" s="33"/>
      <c r="M116" s="49"/>
      <c r="N116" s="33"/>
      <c r="O116" s="33"/>
      <c r="P116" s="9">
        <f t="shared" si="38"/>
        <v>0</v>
      </c>
      <c r="Q116" s="9">
        <f t="shared" si="39"/>
        <v>0</v>
      </c>
    </row>
    <row r="117" spans="1:17" customFormat="1" x14ac:dyDescent="0.2">
      <c r="A117" s="93"/>
      <c r="B117" s="102"/>
      <c r="C117" s="102"/>
      <c r="D117" s="102"/>
      <c r="E117" s="97"/>
      <c r="F117" s="97"/>
      <c r="G117" s="97"/>
      <c r="H117" s="98"/>
      <c r="I117" s="5" t="s">
        <v>41</v>
      </c>
      <c r="J117" s="33"/>
      <c r="K117" s="33"/>
      <c r="L117" s="33"/>
      <c r="M117" s="49"/>
      <c r="N117" s="33"/>
      <c r="O117" s="33"/>
      <c r="P117" s="9">
        <f t="shared" si="38"/>
        <v>0</v>
      </c>
      <c r="Q117" s="9">
        <f t="shared" si="39"/>
        <v>0</v>
      </c>
    </row>
    <row r="118" spans="1:17" customFormat="1" x14ac:dyDescent="0.2">
      <c r="A118" s="93"/>
      <c r="B118" s="102"/>
      <c r="C118" s="102"/>
      <c r="D118" s="102"/>
      <c r="E118" s="97"/>
      <c r="F118" s="97"/>
      <c r="G118" s="97"/>
      <c r="H118" s="98"/>
      <c r="I118" s="10" t="s">
        <v>45</v>
      </c>
      <c r="J118" s="33"/>
      <c r="K118" s="33"/>
      <c r="L118" s="33">
        <v>12459.66</v>
      </c>
      <c r="M118" s="49"/>
      <c r="N118" s="33">
        <v>5000</v>
      </c>
      <c r="O118" s="33">
        <v>5000</v>
      </c>
      <c r="P118" s="9">
        <f t="shared" si="38"/>
        <v>17459.66</v>
      </c>
      <c r="Q118" s="9">
        <f t="shared" si="39"/>
        <v>5000</v>
      </c>
    </row>
    <row r="119" spans="1:17" customFormat="1" x14ac:dyDescent="0.2">
      <c r="A119" s="93"/>
      <c r="B119" s="102"/>
      <c r="C119" s="102"/>
      <c r="D119" s="102"/>
      <c r="E119" s="97"/>
      <c r="F119" s="97"/>
      <c r="G119" s="97"/>
      <c r="H119" s="98"/>
      <c r="I119" s="35" t="s">
        <v>15</v>
      </c>
      <c r="J119" s="36">
        <f t="shared" ref="J119:Q119" si="40">SUM(J112:J118)</f>
        <v>0</v>
      </c>
      <c r="K119" s="36">
        <f t="shared" si="40"/>
        <v>0</v>
      </c>
      <c r="L119" s="36">
        <f t="shared" si="40"/>
        <v>12459.66</v>
      </c>
      <c r="M119" s="36">
        <f t="shared" si="40"/>
        <v>0</v>
      </c>
      <c r="N119" s="36">
        <f t="shared" si="40"/>
        <v>5000</v>
      </c>
      <c r="O119" s="36">
        <f t="shared" si="40"/>
        <v>5000</v>
      </c>
      <c r="P119" s="36">
        <f t="shared" si="40"/>
        <v>17459.66</v>
      </c>
      <c r="Q119" s="36">
        <f t="shared" si="40"/>
        <v>5000</v>
      </c>
    </row>
    <row r="120" spans="1:17" s="31" customFormat="1" x14ac:dyDescent="0.2">
      <c r="A120" s="71" t="s">
        <v>202</v>
      </c>
      <c r="B120" s="71"/>
      <c r="C120" s="71"/>
      <c r="D120" s="71"/>
      <c r="E120" s="71"/>
      <c r="F120" s="71"/>
      <c r="G120" s="71"/>
      <c r="H120" s="71"/>
      <c r="I120" s="40"/>
      <c r="J120" s="37">
        <f t="shared" ref="J120:Q120" si="41">+J119</f>
        <v>0</v>
      </c>
      <c r="K120" s="37">
        <f t="shared" si="41"/>
        <v>0</v>
      </c>
      <c r="L120" s="37">
        <f t="shared" si="41"/>
        <v>12459.66</v>
      </c>
      <c r="M120" s="37">
        <f t="shared" si="41"/>
        <v>0</v>
      </c>
      <c r="N120" s="37">
        <f t="shared" si="41"/>
        <v>5000</v>
      </c>
      <c r="O120" s="37">
        <f t="shared" si="41"/>
        <v>5000</v>
      </c>
      <c r="P120" s="37">
        <f t="shared" si="41"/>
        <v>17459.66</v>
      </c>
      <c r="Q120" s="37">
        <f t="shared" si="41"/>
        <v>5000</v>
      </c>
    </row>
    <row r="121" spans="1:17" x14ac:dyDescent="0.2">
      <c r="A121" s="99" t="s">
        <v>203</v>
      </c>
      <c r="B121" s="99"/>
      <c r="C121" s="99"/>
      <c r="D121" s="99"/>
      <c r="E121" s="99"/>
      <c r="F121" s="99"/>
      <c r="G121" s="99"/>
      <c r="H121" s="99"/>
      <c r="I121" s="99"/>
      <c r="J121" s="87" t="s">
        <v>12</v>
      </c>
      <c r="K121" s="87"/>
      <c r="L121" s="87" t="s">
        <v>13</v>
      </c>
      <c r="M121" s="87"/>
      <c r="N121" s="83" t="s">
        <v>14</v>
      </c>
      <c r="O121" s="84"/>
      <c r="P121" s="56" t="s">
        <v>15</v>
      </c>
      <c r="Q121" s="56" t="s">
        <v>15</v>
      </c>
    </row>
    <row r="122" spans="1:17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57">
        <v>2018</v>
      </c>
      <c r="K122" s="57">
        <v>2019</v>
      </c>
      <c r="L122" s="57">
        <v>2018</v>
      </c>
      <c r="M122" s="57">
        <v>2019</v>
      </c>
      <c r="N122" s="57">
        <v>2018</v>
      </c>
      <c r="O122" s="57">
        <v>2019</v>
      </c>
      <c r="P122" s="57">
        <v>2018</v>
      </c>
      <c r="Q122" s="57">
        <v>2019</v>
      </c>
    </row>
    <row r="123" spans="1:17" x14ac:dyDescent="0.2">
      <c r="A123" s="100" t="s">
        <v>204</v>
      </c>
      <c r="B123" s="100"/>
      <c r="C123" s="100"/>
      <c r="D123" s="100"/>
      <c r="E123" s="100"/>
      <c r="F123" s="100"/>
      <c r="G123" s="100"/>
      <c r="H123" s="100"/>
      <c r="I123" s="19" t="s">
        <v>21</v>
      </c>
      <c r="J123" s="58">
        <f>+J112+J106+J98+J88+J81+J74+J67+J57+J47+J38+J22+J9</f>
        <v>64000</v>
      </c>
      <c r="K123" s="58">
        <f>+K112+K106+K98+K88+K81+K74+K67+K57+K47+K38+K22+K9</f>
        <v>0</v>
      </c>
      <c r="L123" s="58">
        <f>L23+L98</f>
        <v>0</v>
      </c>
      <c r="M123" s="58">
        <f>M23+M98</f>
        <v>0</v>
      </c>
      <c r="N123" s="58">
        <f>N9+N38+N47+N57+N67+N74+N81+N88+N98+N106+N112</f>
        <v>80000</v>
      </c>
      <c r="O123" s="58">
        <f>O9+O27+O38+O47</f>
        <v>80534</v>
      </c>
      <c r="P123" s="58">
        <f>SUM(J123,L123,N123)</f>
        <v>144000</v>
      </c>
      <c r="Q123" s="58">
        <f>SUM(K123,M123,O123)</f>
        <v>80534</v>
      </c>
    </row>
    <row r="124" spans="1:17" x14ac:dyDescent="0.2">
      <c r="A124" s="100"/>
      <c r="B124" s="100"/>
      <c r="C124" s="100"/>
      <c r="D124" s="100"/>
      <c r="E124" s="100"/>
      <c r="F124" s="100"/>
      <c r="G124" s="100"/>
      <c r="H124" s="100"/>
      <c r="I124" s="42" t="s">
        <v>25</v>
      </c>
      <c r="J124" s="58">
        <f>+J113+J89+J82+J75+J68+J58+J48+J39+J25+J10</f>
        <v>10000</v>
      </c>
      <c r="K124" s="58">
        <f>+K113+K89+K82+K75+K68+K58+K48+K39+K25+K10</f>
        <v>0</v>
      </c>
      <c r="L124" s="58"/>
      <c r="M124" s="72">
        <f>M10+M18+M19+M20+M39+M48+M58+M68+M75+M82+M89+M113</f>
        <v>0</v>
      </c>
      <c r="N124" s="58">
        <f>N10+N18+N19+N20+N39+N48+N58+N68+N75+N82+N89+N113</f>
        <v>0</v>
      </c>
      <c r="O124" s="58">
        <f>O10+O39+O48+O113</f>
        <v>0</v>
      </c>
      <c r="P124" s="58">
        <f t="shared" ref="P124:P130" si="42">SUM(J124,L124,N124)</f>
        <v>10000</v>
      </c>
      <c r="Q124" s="58">
        <f t="shared" ref="Q124:Q130" si="43">SUM(K124,M124,O124)</f>
        <v>0</v>
      </c>
    </row>
    <row r="125" spans="1:17" ht="25.5" x14ac:dyDescent="0.2">
      <c r="A125" s="100"/>
      <c r="B125" s="100"/>
      <c r="C125" s="100"/>
      <c r="D125" s="100"/>
      <c r="E125" s="100"/>
      <c r="F125" s="100"/>
      <c r="G125" s="100"/>
      <c r="H125" s="100"/>
      <c r="I125" s="42" t="s">
        <v>29</v>
      </c>
      <c r="J125" s="58">
        <f>+J114+J102+J90+J83+J76+J69+J59+J49+J40+J26+J14</f>
        <v>0</v>
      </c>
      <c r="K125" s="58">
        <f>+K114+K102+K90+K83+K76+K69+K59+K49+K40+K26+K14</f>
        <v>0</v>
      </c>
      <c r="L125" s="58"/>
      <c r="M125" s="72">
        <f>M11+M59+M69+M76+M83+M90+M114</f>
        <v>0</v>
      </c>
      <c r="N125" s="58">
        <v>0</v>
      </c>
      <c r="O125" s="58">
        <f>O11+O114+O108+O90+O76+O69+O59+O26</f>
        <v>20000</v>
      </c>
      <c r="P125" s="58">
        <f t="shared" si="42"/>
        <v>0</v>
      </c>
      <c r="Q125" s="58">
        <f t="shared" si="43"/>
        <v>20000</v>
      </c>
    </row>
    <row r="126" spans="1:17" x14ac:dyDescent="0.2">
      <c r="A126" s="100"/>
      <c r="B126" s="100"/>
      <c r="C126" s="100"/>
      <c r="D126" s="100"/>
      <c r="E126" s="100"/>
      <c r="F126" s="100"/>
      <c r="G126" s="100"/>
      <c r="H126" s="100"/>
      <c r="I126" s="42" t="s">
        <v>33</v>
      </c>
      <c r="J126" s="58">
        <f>+J115+J107+J99+J91+J77+J70+J60+J50+J41+J27+J12</f>
        <v>0</v>
      </c>
      <c r="K126" s="58">
        <f>+K115+K107+K99+K91+K77+K70+K60+K50+K41+K27+K12</f>
        <v>0</v>
      </c>
      <c r="L126" s="58">
        <f>L30+L103</f>
        <v>62660</v>
      </c>
      <c r="M126" s="72">
        <f>M12+M16+M17+M30+M40+M49+M60+M70+M77+M91+M99+M107+M115+M102+M103</f>
        <v>20000</v>
      </c>
      <c r="N126" s="58">
        <f>N12+N16+N17+N30+N40+N49+N60+N70+N77+N91+N99+N107+N115</f>
        <v>15000</v>
      </c>
      <c r="O126" s="58">
        <f>O12+O27+O40+O49+O99+O115</f>
        <v>15000</v>
      </c>
      <c r="P126" s="58">
        <f t="shared" si="42"/>
        <v>77660</v>
      </c>
      <c r="Q126" s="58">
        <f t="shared" si="43"/>
        <v>35000</v>
      </c>
    </row>
    <row r="127" spans="1:17" x14ac:dyDescent="0.2">
      <c r="A127" s="100"/>
      <c r="B127" s="100"/>
      <c r="C127" s="100"/>
      <c r="D127" s="100"/>
      <c r="E127" s="100"/>
      <c r="F127" s="100"/>
      <c r="G127" s="100"/>
      <c r="H127" s="100"/>
      <c r="I127" s="42" t="s">
        <v>214</v>
      </c>
      <c r="J127" s="58">
        <v>0</v>
      </c>
      <c r="K127" s="58">
        <v>0</v>
      </c>
      <c r="L127" s="58">
        <f>L32</f>
        <v>10000</v>
      </c>
      <c r="M127" s="72">
        <f>M32</f>
        <v>10000</v>
      </c>
      <c r="N127" s="58">
        <v>0</v>
      </c>
      <c r="O127" s="58">
        <v>0</v>
      </c>
      <c r="P127" s="58">
        <f>SUM(J127,L127,N127)</f>
        <v>10000</v>
      </c>
      <c r="Q127" s="58">
        <f>SUM(K127,M127,O127)</f>
        <v>10000</v>
      </c>
    </row>
    <row r="128" spans="1:17" x14ac:dyDescent="0.2">
      <c r="A128" s="100"/>
      <c r="B128" s="100"/>
      <c r="C128" s="100"/>
      <c r="D128" s="100"/>
      <c r="E128" s="100"/>
      <c r="F128" s="100"/>
      <c r="G128" s="100"/>
      <c r="H128" s="100"/>
      <c r="I128" s="23" t="s">
        <v>37</v>
      </c>
      <c r="J128" s="58">
        <f>+J116+J108+J100+J92+J84+J78+J71+J61+J51+J42+J28+J13</f>
        <v>60000</v>
      </c>
      <c r="K128" s="58">
        <f>+K116+K108+K100+K92+K84+K78+K71+K61+K51+K42+K28+K13</f>
        <v>10000</v>
      </c>
      <c r="L128" s="58">
        <f>L24</f>
        <v>0</v>
      </c>
      <c r="M128" s="58">
        <f>M24</f>
        <v>0</v>
      </c>
      <c r="N128" s="58">
        <f>N13+N28+N42+N51+N61+N71+N78+N84+N92+N100+N108+N116</f>
        <v>0</v>
      </c>
      <c r="O128" s="58">
        <f>O13+O42+O51+O100</f>
        <v>8000</v>
      </c>
      <c r="P128" s="58">
        <f t="shared" si="42"/>
        <v>60000</v>
      </c>
      <c r="Q128" s="58">
        <f t="shared" si="43"/>
        <v>18000</v>
      </c>
    </row>
    <row r="129" spans="1:17" x14ac:dyDescent="0.2">
      <c r="A129" s="100"/>
      <c r="B129" s="100"/>
      <c r="C129" s="100"/>
      <c r="D129" s="100"/>
      <c r="E129" s="100"/>
      <c r="F129" s="100"/>
      <c r="G129" s="100"/>
      <c r="H129" s="100"/>
      <c r="I129" s="23" t="s">
        <v>41</v>
      </c>
      <c r="J129" s="58">
        <f>+J117+J103+J93+J85+J62+J52+J43+J30+J14</f>
        <v>0</v>
      </c>
      <c r="K129" s="58">
        <f>+K117+K103+K93+K85+K62+K52+K43+K30+K14</f>
        <v>0</v>
      </c>
      <c r="L129" s="58">
        <f>L14+L27+L52+L62+L85+L93+L101+L117</f>
        <v>0</v>
      </c>
      <c r="M129" s="72">
        <f>M14+M27+M43+M52+M62+M85+M93+M101+M117</f>
        <v>0</v>
      </c>
      <c r="N129" s="58">
        <f>N14+N27+N43+N52+N62+N85+N93+N101+N117</f>
        <v>35400</v>
      </c>
      <c r="O129" s="58">
        <f>O43+O101+O117</f>
        <v>20000</v>
      </c>
      <c r="P129" s="58">
        <f t="shared" si="42"/>
        <v>35400</v>
      </c>
      <c r="Q129" s="58">
        <f t="shared" si="43"/>
        <v>20000</v>
      </c>
    </row>
    <row r="130" spans="1:17" x14ac:dyDescent="0.2">
      <c r="A130" s="100"/>
      <c r="B130" s="100"/>
      <c r="C130" s="100"/>
      <c r="D130" s="100"/>
      <c r="E130" s="100"/>
      <c r="F130" s="100"/>
      <c r="G130" s="100"/>
      <c r="H130" s="100"/>
      <c r="I130" s="23" t="s">
        <v>45</v>
      </c>
      <c r="J130" s="58">
        <f>+J118+J104+J94+J86+J79+J72+J63+J53+J31+J15</f>
        <v>0</v>
      </c>
      <c r="K130" s="58">
        <f>+K118+K104+K94+K86+K79+K72+K63+K53+K31+K15</f>
        <v>0</v>
      </c>
      <c r="L130" s="58">
        <f>L15+L31+L41+L50+L63+L72+L79+L86+L94+L118</f>
        <v>12459.66</v>
      </c>
      <c r="M130" s="72">
        <f>M15+M31+M41+M50+M63+M72+M79+M86+M94+M118</f>
        <v>0</v>
      </c>
      <c r="N130" s="58">
        <f>N15+N31+N41+N50+N63+N72+N79+N86+N94+N118</f>
        <v>5000</v>
      </c>
      <c r="O130" s="58">
        <f>O15+O31+O41+O50+O63+O72+O79+O86+O94+O118</f>
        <v>5000</v>
      </c>
      <c r="P130" s="58">
        <f t="shared" si="42"/>
        <v>17459.66</v>
      </c>
      <c r="Q130" s="58">
        <f t="shared" si="43"/>
        <v>5000</v>
      </c>
    </row>
    <row r="131" spans="1:17" x14ac:dyDescent="0.2">
      <c r="A131" s="100"/>
      <c r="B131" s="100"/>
      <c r="C131" s="100"/>
      <c r="D131" s="100"/>
      <c r="E131" s="100"/>
      <c r="F131" s="100"/>
      <c r="G131" s="100"/>
      <c r="H131" s="100"/>
      <c r="I131" s="35" t="s">
        <v>15</v>
      </c>
      <c r="J131" s="36">
        <f>SUM(J123:J130)</f>
        <v>134000</v>
      </c>
      <c r="K131" s="36">
        <f t="shared" ref="K131:Q131" si="44">SUM(K123:K130)</f>
        <v>10000</v>
      </c>
      <c r="L131" s="36">
        <f>SUM(L123:L130)</f>
        <v>85119.66</v>
      </c>
      <c r="M131" s="36">
        <f t="shared" si="44"/>
        <v>30000</v>
      </c>
      <c r="N131" s="36">
        <f t="shared" si="44"/>
        <v>135400</v>
      </c>
      <c r="O131" s="36">
        <f t="shared" si="44"/>
        <v>148534</v>
      </c>
      <c r="P131" s="36">
        <f t="shared" si="44"/>
        <v>354519.66</v>
      </c>
      <c r="Q131" s="36">
        <f t="shared" si="44"/>
        <v>188534</v>
      </c>
    </row>
    <row r="132" spans="1:17" x14ac:dyDescent="0.2">
      <c r="A132" s="101" t="s">
        <v>205</v>
      </c>
      <c r="B132" s="101"/>
      <c r="C132" s="101"/>
      <c r="D132" s="101"/>
      <c r="E132" s="101"/>
      <c r="F132" s="101"/>
      <c r="G132" s="101"/>
      <c r="H132" s="101"/>
      <c r="I132" s="59"/>
      <c r="J132" s="60">
        <f>J131*0.07</f>
        <v>9380</v>
      </c>
      <c r="K132" s="60">
        <f t="shared" ref="K132:Q132" si="45">K131*0.07</f>
        <v>700.00000000000011</v>
      </c>
      <c r="L132" s="60">
        <f>L131*0.07</f>
        <v>5958.3762000000006</v>
      </c>
      <c r="M132" s="60">
        <f t="shared" si="45"/>
        <v>2100</v>
      </c>
      <c r="N132" s="60">
        <f t="shared" si="45"/>
        <v>9478</v>
      </c>
      <c r="O132" s="60">
        <f t="shared" si="45"/>
        <v>10397.380000000001</v>
      </c>
      <c r="P132" s="60">
        <f t="shared" si="45"/>
        <v>24816.376199999999</v>
      </c>
      <c r="Q132" s="60">
        <f t="shared" si="45"/>
        <v>13197.380000000001</v>
      </c>
    </row>
    <row r="133" spans="1:17" x14ac:dyDescent="0.2">
      <c r="A133" s="96" t="s">
        <v>206</v>
      </c>
      <c r="B133" s="96"/>
      <c r="C133" s="96"/>
      <c r="D133" s="96"/>
      <c r="E133" s="96"/>
      <c r="F133" s="96"/>
      <c r="G133" s="96"/>
      <c r="H133" s="96"/>
      <c r="I133" s="96"/>
      <c r="J133" s="60">
        <f>SUM(J131:J132)</f>
        <v>143380</v>
      </c>
      <c r="K133" s="60">
        <f t="shared" ref="K133:Q133" si="46">SUM(K131:K132)</f>
        <v>10700</v>
      </c>
      <c r="L133" s="60">
        <f t="shared" si="46"/>
        <v>91078.036200000002</v>
      </c>
      <c r="M133" s="60">
        <f t="shared" si="46"/>
        <v>32100</v>
      </c>
      <c r="N133" s="60">
        <f t="shared" si="46"/>
        <v>144878</v>
      </c>
      <c r="O133" s="60">
        <f t="shared" si="46"/>
        <v>158931.38</v>
      </c>
      <c r="P133" s="60">
        <f t="shared" si="46"/>
        <v>379336.03619999997</v>
      </c>
      <c r="Q133" s="60">
        <f t="shared" si="46"/>
        <v>201731.38</v>
      </c>
    </row>
    <row r="134" spans="1:17" x14ac:dyDescent="0.2">
      <c r="A134" s="31"/>
    </row>
    <row r="135" spans="1:17" x14ac:dyDescent="0.2">
      <c r="A135" s="31"/>
      <c r="J135" s="61">
        <v>2018</v>
      </c>
      <c r="K135" s="61">
        <v>2019</v>
      </c>
      <c r="L135" s="81" t="s">
        <v>209</v>
      </c>
    </row>
    <row r="136" spans="1:17" x14ac:dyDescent="0.2">
      <c r="A136" s="31"/>
      <c r="B136" s="31"/>
      <c r="C136" s="31"/>
      <c r="D136" s="31"/>
      <c r="E136" s="31"/>
      <c r="F136" s="31"/>
      <c r="G136" s="31"/>
      <c r="H136" s="31"/>
      <c r="I136" s="31" t="s">
        <v>12</v>
      </c>
      <c r="J136" s="31">
        <f>+J131</f>
        <v>134000</v>
      </c>
      <c r="K136" s="31">
        <f>+K131</f>
        <v>10000</v>
      </c>
      <c r="L136" s="31">
        <f>SUM(J136:K136)</f>
        <v>144000</v>
      </c>
    </row>
    <row r="137" spans="1:17" x14ac:dyDescent="0.2">
      <c r="A137" s="31"/>
      <c r="B137" s="31"/>
      <c r="C137" s="31"/>
      <c r="D137" s="31"/>
      <c r="E137" s="31"/>
      <c r="F137" s="31"/>
      <c r="G137" s="31"/>
      <c r="H137" s="31"/>
      <c r="I137" s="31" t="s">
        <v>13</v>
      </c>
      <c r="J137" s="31">
        <f>+L131</f>
        <v>85119.66</v>
      </c>
      <c r="K137" s="31">
        <f>+M131</f>
        <v>30000</v>
      </c>
      <c r="L137" s="31">
        <f t="shared" ref="L137:L141" si="47">SUM(J137:K137)</f>
        <v>115119.66</v>
      </c>
    </row>
    <row r="138" spans="1:17" x14ac:dyDescent="0.2">
      <c r="A138" s="31"/>
      <c r="B138" s="31"/>
      <c r="C138" s="31"/>
      <c r="D138" s="31"/>
      <c r="E138" s="31"/>
      <c r="F138" s="31"/>
      <c r="G138" s="31"/>
      <c r="H138" s="31"/>
      <c r="I138" s="31" t="s">
        <v>14</v>
      </c>
      <c r="J138" s="31">
        <f>N131</f>
        <v>135400</v>
      </c>
      <c r="K138" s="31">
        <f>O131</f>
        <v>148534</v>
      </c>
      <c r="L138" s="31">
        <f t="shared" si="47"/>
        <v>283934</v>
      </c>
    </row>
    <row r="139" spans="1:17" x14ac:dyDescent="0.2">
      <c r="A139" s="62"/>
      <c r="B139" s="63"/>
      <c r="C139" s="63"/>
      <c r="D139" s="63"/>
      <c r="E139" s="31"/>
      <c r="F139" s="31"/>
      <c r="G139" s="31"/>
      <c r="H139" s="31"/>
      <c r="I139" s="31" t="s">
        <v>207</v>
      </c>
      <c r="J139" s="63">
        <f>SUM(J136:J138)</f>
        <v>354519.66000000003</v>
      </c>
      <c r="K139" s="63">
        <f>SUM(K136:K138)</f>
        <v>188534</v>
      </c>
      <c r="L139" s="31">
        <f t="shared" si="47"/>
        <v>543053.66</v>
      </c>
    </row>
    <row r="140" spans="1:17" x14ac:dyDescent="0.2">
      <c r="A140" s="31"/>
      <c r="B140" s="63"/>
      <c r="C140" s="63"/>
      <c r="D140" s="63"/>
      <c r="E140" s="31"/>
      <c r="F140" s="31"/>
      <c r="G140" s="31"/>
      <c r="H140" s="31"/>
      <c r="I140" s="31" t="s">
        <v>208</v>
      </c>
      <c r="J140" s="63">
        <f>J139*7%</f>
        <v>24816.376200000006</v>
      </c>
      <c r="K140" s="63">
        <f>K139*7%</f>
        <v>13197.380000000001</v>
      </c>
      <c r="L140" s="31">
        <f t="shared" si="47"/>
        <v>38013.756200000003</v>
      </c>
    </row>
    <row r="141" spans="1:17" x14ac:dyDescent="0.2">
      <c r="I141" s="31" t="s">
        <v>209</v>
      </c>
      <c r="J141" s="63">
        <f>+J139+J140</f>
        <v>379336.03620000003</v>
      </c>
      <c r="K141" s="63">
        <f>+K139+K140</f>
        <v>201731.38</v>
      </c>
      <c r="L141" s="31">
        <f t="shared" si="47"/>
        <v>581067.41620000009</v>
      </c>
    </row>
  </sheetData>
  <mergeCells count="2570">
    <mergeCell ref="A133:I133"/>
    <mergeCell ref="G112:G119"/>
    <mergeCell ref="H112:H119"/>
    <mergeCell ref="A121:I122"/>
    <mergeCell ref="A123:H131"/>
    <mergeCell ref="A132:H132"/>
    <mergeCell ref="A112:A119"/>
    <mergeCell ref="B112:B119"/>
    <mergeCell ref="C112:C119"/>
    <mergeCell ref="D112:D119"/>
    <mergeCell ref="E112:E119"/>
    <mergeCell ref="F112:F119"/>
    <mergeCell ref="XCN111:XCZ111"/>
    <mergeCell ref="XDA111:XDM111"/>
    <mergeCell ref="XDN111:XDZ111"/>
    <mergeCell ref="XEA111:XEM111"/>
    <mergeCell ref="WQN111:WQZ111"/>
    <mergeCell ref="WRA111:WRM111"/>
    <mergeCell ref="WRN111:WRZ111"/>
    <mergeCell ref="WSA111:WSM111"/>
    <mergeCell ref="WSN111:WSZ111"/>
    <mergeCell ref="WTA111:WTM111"/>
    <mergeCell ref="WNN111:WNZ111"/>
    <mergeCell ref="WOA111:WOM111"/>
    <mergeCell ref="WON111:WOZ111"/>
    <mergeCell ref="WPA111:WPM111"/>
    <mergeCell ref="WPN111:WPZ111"/>
    <mergeCell ref="WQA111:WQM111"/>
    <mergeCell ref="WKN111:WKZ111"/>
    <mergeCell ref="WLA111:WLM111"/>
    <mergeCell ref="WLN111:WLZ111"/>
    <mergeCell ref="WMA111:WMM111"/>
    <mergeCell ref="XEN111:XEZ111"/>
    <mergeCell ref="XFA111:XFD111"/>
    <mergeCell ref="WZN111:WZZ111"/>
    <mergeCell ref="XAA111:XAM111"/>
    <mergeCell ref="XAN111:XAZ111"/>
    <mergeCell ref="XBA111:XBM111"/>
    <mergeCell ref="XBN111:XBZ111"/>
    <mergeCell ref="XCA111:XCM111"/>
    <mergeCell ref="WWN111:WWZ111"/>
    <mergeCell ref="WXA111:WXM111"/>
    <mergeCell ref="WXN111:WXZ111"/>
    <mergeCell ref="WYA111:WYM111"/>
    <mergeCell ref="WYN111:WYZ111"/>
    <mergeCell ref="WZA111:WZM111"/>
    <mergeCell ref="WTN111:WTZ111"/>
    <mergeCell ref="WUA111:WUM111"/>
    <mergeCell ref="WUN111:WUZ111"/>
    <mergeCell ref="WVA111:WVM111"/>
    <mergeCell ref="WVN111:WVZ111"/>
    <mergeCell ref="WWA111:WWM111"/>
    <mergeCell ref="WMN111:WMZ111"/>
    <mergeCell ref="WNA111:WNM111"/>
    <mergeCell ref="WHN111:WHZ111"/>
    <mergeCell ref="WIA111:WIM111"/>
    <mergeCell ref="WIN111:WIZ111"/>
    <mergeCell ref="WJA111:WJM111"/>
    <mergeCell ref="WJN111:WJZ111"/>
    <mergeCell ref="WKA111:WKM111"/>
    <mergeCell ref="WEN111:WEZ111"/>
    <mergeCell ref="WFA111:WFM111"/>
    <mergeCell ref="WFN111:WFZ111"/>
    <mergeCell ref="WGA111:WGM111"/>
    <mergeCell ref="WGN111:WGZ111"/>
    <mergeCell ref="WHA111:WHM111"/>
    <mergeCell ref="WBN111:WBZ111"/>
    <mergeCell ref="WCA111:WCM111"/>
    <mergeCell ref="WCN111:WCZ111"/>
    <mergeCell ref="WDA111:WDM111"/>
    <mergeCell ref="WDN111:WDZ111"/>
    <mergeCell ref="WEA111:WEM111"/>
    <mergeCell ref="VYN111:VYZ111"/>
    <mergeCell ref="VZA111:VZM111"/>
    <mergeCell ref="VZN111:VZZ111"/>
    <mergeCell ref="WAA111:WAM111"/>
    <mergeCell ref="WAN111:WAZ111"/>
    <mergeCell ref="WBA111:WBM111"/>
    <mergeCell ref="VVN111:VVZ111"/>
    <mergeCell ref="VWA111:VWM111"/>
    <mergeCell ref="VWN111:VWZ111"/>
    <mergeCell ref="VXA111:VXM111"/>
    <mergeCell ref="VXN111:VXZ111"/>
    <mergeCell ref="VYA111:VYM111"/>
    <mergeCell ref="VSN111:VSZ111"/>
    <mergeCell ref="VTA111:VTM111"/>
    <mergeCell ref="VTN111:VTZ111"/>
    <mergeCell ref="VUA111:VUM111"/>
    <mergeCell ref="VUN111:VUZ111"/>
    <mergeCell ref="VVA111:VVM111"/>
    <mergeCell ref="VPN111:VPZ111"/>
    <mergeCell ref="VQA111:VQM111"/>
    <mergeCell ref="VQN111:VQZ111"/>
    <mergeCell ref="VRA111:VRM111"/>
    <mergeCell ref="VRN111:VRZ111"/>
    <mergeCell ref="VSA111:VSM111"/>
    <mergeCell ref="VMN111:VMZ111"/>
    <mergeCell ref="VNA111:VNM111"/>
    <mergeCell ref="VNN111:VNZ111"/>
    <mergeCell ref="VOA111:VOM111"/>
    <mergeCell ref="VON111:VOZ111"/>
    <mergeCell ref="VPA111:VPM111"/>
    <mergeCell ref="VJN111:VJZ111"/>
    <mergeCell ref="VKA111:VKM111"/>
    <mergeCell ref="VKN111:VKZ111"/>
    <mergeCell ref="VLA111:VLM111"/>
    <mergeCell ref="VLN111:VLZ111"/>
    <mergeCell ref="VMA111:VMM111"/>
    <mergeCell ref="VGN111:VGZ111"/>
    <mergeCell ref="VHA111:VHM111"/>
    <mergeCell ref="VHN111:VHZ111"/>
    <mergeCell ref="VIA111:VIM111"/>
    <mergeCell ref="VIN111:VIZ111"/>
    <mergeCell ref="VJA111:VJM111"/>
    <mergeCell ref="VDN111:VDZ111"/>
    <mergeCell ref="VEA111:VEM111"/>
    <mergeCell ref="VEN111:VEZ111"/>
    <mergeCell ref="VFA111:VFM111"/>
    <mergeCell ref="VFN111:VFZ111"/>
    <mergeCell ref="VGA111:VGM111"/>
    <mergeCell ref="VAN111:VAZ111"/>
    <mergeCell ref="VBA111:VBM111"/>
    <mergeCell ref="VBN111:VBZ111"/>
    <mergeCell ref="VCA111:VCM111"/>
    <mergeCell ref="VCN111:VCZ111"/>
    <mergeCell ref="VDA111:VDM111"/>
    <mergeCell ref="UXN111:UXZ111"/>
    <mergeCell ref="UYA111:UYM111"/>
    <mergeCell ref="UYN111:UYZ111"/>
    <mergeCell ref="UZA111:UZM111"/>
    <mergeCell ref="UZN111:UZZ111"/>
    <mergeCell ref="VAA111:VAM111"/>
    <mergeCell ref="UUN111:UUZ111"/>
    <mergeCell ref="UVA111:UVM111"/>
    <mergeCell ref="UVN111:UVZ111"/>
    <mergeCell ref="UWA111:UWM111"/>
    <mergeCell ref="UWN111:UWZ111"/>
    <mergeCell ref="UXA111:UXM111"/>
    <mergeCell ref="URN111:URZ111"/>
    <mergeCell ref="USA111:USM111"/>
    <mergeCell ref="USN111:USZ111"/>
    <mergeCell ref="UTA111:UTM111"/>
    <mergeCell ref="UTN111:UTZ111"/>
    <mergeCell ref="UUA111:UUM111"/>
    <mergeCell ref="UON111:UOZ111"/>
    <mergeCell ref="UPA111:UPM111"/>
    <mergeCell ref="UPN111:UPZ111"/>
    <mergeCell ref="UQA111:UQM111"/>
    <mergeCell ref="UQN111:UQZ111"/>
    <mergeCell ref="URA111:URM111"/>
    <mergeCell ref="ULN111:ULZ111"/>
    <mergeCell ref="UMA111:UMM111"/>
    <mergeCell ref="UMN111:UMZ111"/>
    <mergeCell ref="UNA111:UNM111"/>
    <mergeCell ref="UNN111:UNZ111"/>
    <mergeCell ref="UOA111:UOM111"/>
    <mergeCell ref="UIN111:UIZ111"/>
    <mergeCell ref="UJA111:UJM111"/>
    <mergeCell ref="UJN111:UJZ111"/>
    <mergeCell ref="UKA111:UKM111"/>
    <mergeCell ref="UKN111:UKZ111"/>
    <mergeCell ref="ULA111:ULM111"/>
    <mergeCell ref="UFN111:UFZ111"/>
    <mergeCell ref="UGA111:UGM111"/>
    <mergeCell ref="UGN111:UGZ111"/>
    <mergeCell ref="UHA111:UHM111"/>
    <mergeCell ref="UHN111:UHZ111"/>
    <mergeCell ref="UIA111:UIM111"/>
    <mergeCell ref="UCN111:UCZ111"/>
    <mergeCell ref="UDA111:UDM111"/>
    <mergeCell ref="UDN111:UDZ111"/>
    <mergeCell ref="UEA111:UEM111"/>
    <mergeCell ref="UEN111:UEZ111"/>
    <mergeCell ref="UFA111:UFM111"/>
    <mergeCell ref="TZN111:TZZ111"/>
    <mergeCell ref="UAA111:UAM111"/>
    <mergeCell ref="UAN111:UAZ111"/>
    <mergeCell ref="UBA111:UBM111"/>
    <mergeCell ref="UBN111:UBZ111"/>
    <mergeCell ref="UCA111:UCM111"/>
    <mergeCell ref="TWN111:TWZ111"/>
    <mergeCell ref="TXA111:TXM111"/>
    <mergeCell ref="TXN111:TXZ111"/>
    <mergeCell ref="TYA111:TYM111"/>
    <mergeCell ref="TYN111:TYZ111"/>
    <mergeCell ref="TZA111:TZM111"/>
    <mergeCell ref="TTN111:TTZ111"/>
    <mergeCell ref="TUA111:TUM111"/>
    <mergeCell ref="TUN111:TUZ111"/>
    <mergeCell ref="TVA111:TVM111"/>
    <mergeCell ref="TVN111:TVZ111"/>
    <mergeCell ref="TWA111:TWM111"/>
    <mergeCell ref="TQN111:TQZ111"/>
    <mergeCell ref="TRA111:TRM111"/>
    <mergeCell ref="TRN111:TRZ111"/>
    <mergeCell ref="TSA111:TSM111"/>
    <mergeCell ref="TSN111:TSZ111"/>
    <mergeCell ref="TTA111:TTM111"/>
    <mergeCell ref="TNN111:TNZ111"/>
    <mergeCell ref="TOA111:TOM111"/>
    <mergeCell ref="TON111:TOZ111"/>
    <mergeCell ref="TPA111:TPM111"/>
    <mergeCell ref="TPN111:TPZ111"/>
    <mergeCell ref="TQA111:TQM111"/>
    <mergeCell ref="TKN111:TKZ111"/>
    <mergeCell ref="TLA111:TLM111"/>
    <mergeCell ref="TLN111:TLZ111"/>
    <mergeCell ref="TMA111:TMM111"/>
    <mergeCell ref="TMN111:TMZ111"/>
    <mergeCell ref="TNA111:TNM111"/>
    <mergeCell ref="THN111:THZ111"/>
    <mergeCell ref="TIA111:TIM111"/>
    <mergeCell ref="TIN111:TIZ111"/>
    <mergeCell ref="TJA111:TJM111"/>
    <mergeCell ref="TJN111:TJZ111"/>
    <mergeCell ref="TKA111:TKM111"/>
    <mergeCell ref="TEN111:TEZ111"/>
    <mergeCell ref="TFA111:TFM111"/>
    <mergeCell ref="TFN111:TFZ111"/>
    <mergeCell ref="TGA111:TGM111"/>
    <mergeCell ref="TGN111:TGZ111"/>
    <mergeCell ref="THA111:THM111"/>
    <mergeCell ref="TBN111:TBZ111"/>
    <mergeCell ref="TCA111:TCM111"/>
    <mergeCell ref="TCN111:TCZ111"/>
    <mergeCell ref="TDA111:TDM111"/>
    <mergeCell ref="TDN111:TDZ111"/>
    <mergeCell ref="TEA111:TEM111"/>
    <mergeCell ref="SYN111:SYZ111"/>
    <mergeCell ref="SZA111:SZM111"/>
    <mergeCell ref="SZN111:SZZ111"/>
    <mergeCell ref="TAA111:TAM111"/>
    <mergeCell ref="TAN111:TAZ111"/>
    <mergeCell ref="TBA111:TBM111"/>
    <mergeCell ref="SVN111:SVZ111"/>
    <mergeCell ref="SWA111:SWM111"/>
    <mergeCell ref="SWN111:SWZ111"/>
    <mergeCell ref="SXA111:SXM111"/>
    <mergeCell ref="SXN111:SXZ111"/>
    <mergeCell ref="SYA111:SYM111"/>
    <mergeCell ref="SSN111:SSZ111"/>
    <mergeCell ref="STA111:STM111"/>
    <mergeCell ref="STN111:STZ111"/>
    <mergeCell ref="SUA111:SUM111"/>
    <mergeCell ref="SUN111:SUZ111"/>
    <mergeCell ref="SVA111:SVM111"/>
    <mergeCell ref="SPN111:SPZ111"/>
    <mergeCell ref="SQA111:SQM111"/>
    <mergeCell ref="SQN111:SQZ111"/>
    <mergeCell ref="SRA111:SRM111"/>
    <mergeCell ref="SRN111:SRZ111"/>
    <mergeCell ref="SSA111:SSM111"/>
    <mergeCell ref="SMN111:SMZ111"/>
    <mergeCell ref="SNA111:SNM111"/>
    <mergeCell ref="SNN111:SNZ111"/>
    <mergeCell ref="SOA111:SOM111"/>
    <mergeCell ref="SON111:SOZ111"/>
    <mergeCell ref="SPA111:SPM111"/>
    <mergeCell ref="SJN111:SJZ111"/>
    <mergeCell ref="SKA111:SKM111"/>
    <mergeCell ref="SKN111:SKZ111"/>
    <mergeCell ref="SLA111:SLM111"/>
    <mergeCell ref="SLN111:SLZ111"/>
    <mergeCell ref="SMA111:SMM111"/>
    <mergeCell ref="SGN111:SGZ111"/>
    <mergeCell ref="SHA111:SHM111"/>
    <mergeCell ref="SHN111:SHZ111"/>
    <mergeCell ref="SIA111:SIM111"/>
    <mergeCell ref="SIN111:SIZ111"/>
    <mergeCell ref="SJA111:SJM111"/>
    <mergeCell ref="SDN111:SDZ111"/>
    <mergeCell ref="SEA111:SEM111"/>
    <mergeCell ref="SEN111:SEZ111"/>
    <mergeCell ref="SFA111:SFM111"/>
    <mergeCell ref="SFN111:SFZ111"/>
    <mergeCell ref="SGA111:SGM111"/>
    <mergeCell ref="SAN111:SAZ111"/>
    <mergeCell ref="SBA111:SBM111"/>
    <mergeCell ref="SBN111:SBZ111"/>
    <mergeCell ref="SCA111:SCM111"/>
    <mergeCell ref="SCN111:SCZ111"/>
    <mergeCell ref="SDA111:SDM111"/>
    <mergeCell ref="RXN111:RXZ111"/>
    <mergeCell ref="RYA111:RYM111"/>
    <mergeCell ref="RYN111:RYZ111"/>
    <mergeCell ref="RZA111:RZM111"/>
    <mergeCell ref="RZN111:RZZ111"/>
    <mergeCell ref="SAA111:SAM111"/>
    <mergeCell ref="RUN111:RUZ111"/>
    <mergeCell ref="RVA111:RVM111"/>
    <mergeCell ref="RVN111:RVZ111"/>
    <mergeCell ref="RWA111:RWM111"/>
    <mergeCell ref="RWN111:RWZ111"/>
    <mergeCell ref="RXA111:RXM111"/>
    <mergeCell ref="RRN111:RRZ111"/>
    <mergeCell ref="RSA111:RSM111"/>
    <mergeCell ref="RSN111:RSZ111"/>
    <mergeCell ref="RTA111:RTM111"/>
    <mergeCell ref="RTN111:RTZ111"/>
    <mergeCell ref="RUA111:RUM111"/>
    <mergeCell ref="RON111:ROZ111"/>
    <mergeCell ref="RPA111:RPM111"/>
    <mergeCell ref="RPN111:RPZ111"/>
    <mergeCell ref="RQA111:RQM111"/>
    <mergeCell ref="RQN111:RQZ111"/>
    <mergeCell ref="RRA111:RRM111"/>
    <mergeCell ref="RLN111:RLZ111"/>
    <mergeCell ref="RMA111:RMM111"/>
    <mergeCell ref="RMN111:RMZ111"/>
    <mergeCell ref="RNA111:RNM111"/>
    <mergeCell ref="RNN111:RNZ111"/>
    <mergeCell ref="ROA111:ROM111"/>
    <mergeCell ref="RIN111:RIZ111"/>
    <mergeCell ref="RJA111:RJM111"/>
    <mergeCell ref="RJN111:RJZ111"/>
    <mergeCell ref="RKA111:RKM111"/>
    <mergeCell ref="RKN111:RKZ111"/>
    <mergeCell ref="RLA111:RLM111"/>
    <mergeCell ref="RFN111:RFZ111"/>
    <mergeCell ref="RGA111:RGM111"/>
    <mergeCell ref="RGN111:RGZ111"/>
    <mergeCell ref="RHA111:RHM111"/>
    <mergeCell ref="RHN111:RHZ111"/>
    <mergeCell ref="RIA111:RIM111"/>
    <mergeCell ref="RCN111:RCZ111"/>
    <mergeCell ref="RDA111:RDM111"/>
    <mergeCell ref="RDN111:RDZ111"/>
    <mergeCell ref="REA111:REM111"/>
    <mergeCell ref="REN111:REZ111"/>
    <mergeCell ref="RFA111:RFM111"/>
    <mergeCell ref="QZN111:QZZ111"/>
    <mergeCell ref="RAA111:RAM111"/>
    <mergeCell ref="RAN111:RAZ111"/>
    <mergeCell ref="RBA111:RBM111"/>
    <mergeCell ref="RBN111:RBZ111"/>
    <mergeCell ref="RCA111:RCM111"/>
    <mergeCell ref="QWN111:QWZ111"/>
    <mergeCell ref="QXA111:QXM111"/>
    <mergeCell ref="QXN111:QXZ111"/>
    <mergeCell ref="QYA111:QYM111"/>
    <mergeCell ref="QYN111:QYZ111"/>
    <mergeCell ref="QZA111:QZM111"/>
    <mergeCell ref="QTN111:QTZ111"/>
    <mergeCell ref="QUA111:QUM111"/>
    <mergeCell ref="QUN111:QUZ111"/>
    <mergeCell ref="QVA111:QVM111"/>
    <mergeCell ref="QVN111:QVZ111"/>
    <mergeCell ref="QWA111:QWM111"/>
    <mergeCell ref="QQN111:QQZ111"/>
    <mergeCell ref="QRA111:QRM111"/>
    <mergeCell ref="QRN111:QRZ111"/>
    <mergeCell ref="QSA111:QSM111"/>
    <mergeCell ref="QSN111:QSZ111"/>
    <mergeCell ref="QTA111:QTM111"/>
    <mergeCell ref="QNN111:QNZ111"/>
    <mergeCell ref="QOA111:QOM111"/>
    <mergeCell ref="QON111:QOZ111"/>
    <mergeCell ref="QPA111:QPM111"/>
    <mergeCell ref="QPN111:QPZ111"/>
    <mergeCell ref="QQA111:QQM111"/>
    <mergeCell ref="QKN111:QKZ111"/>
    <mergeCell ref="QLA111:QLM111"/>
    <mergeCell ref="QLN111:QLZ111"/>
    <mergeCell ref="QMA111:QMM111"/>
    <mergeCell ref="QMN111:QMZ111"/>
    <mergeCell ref="QNA111:QNM111"/>
    <mergeCell ref="QHN111:QHZ111"/>
    <mergeCell ref="QIA111:QIM111"/>
    <mergeCell ref="QIN111:QIZ111"/>
    <mergeCell ref="QJA111:QJM111"/>
    <mergeCell ref="QJN111:QJZ111"/>
    <mergeCell ref="QKA111:QKM111"/>
    <mergeCell ref="QEN111:QEZ111"/>
    <mergeCell ref="QFA111:QFM111"/>
    <mergeCell ref="QFN111:QFZ111"/>
    <mergeCell ref="QGA111:QGM111"/>
    <mergeCell ref="QGN111:QGZ111"/>
    <mergeCell ref="QHA111:QHM111"/>
    <mergeCell ref="QBN111:QBZ111"/>
    <mergeCell ref="QCA111:QCM111"/>
    <mergeCell ref="QCN111:QCZ111"/>
    <mergeCell ref="QDA111:QDM111"/>
    <mergeCell ref="QDN111:QDZ111"/>
    <mergeCell ref="QEA111:QEM111"/>
    <mergeCell ref="PYN111:PYZ111"/>
    <mergeCell ref="PZA111:PZM111"/>
    <mergeCell ref="PZN111:PZZ111"/>
    <mergeCell ref="QAA111:QAM111"/>
    <mergeCell ref="QAN111:QAZ111"/>
    <mergeCell ref="QBA111:QBM111"/>
    <mergeCell ref="PVN111:PVZ111"/>
    <mergeCell ref="PWA111:PWM111"/>
    <mergeCell ref="PWN111:PWZ111"/>
    <mergeCell ref="PXA111:PXM111"/>
    <mergeCell ref="PXN111:PXZ111"/>
    <mergeCell ref="PYA111:PYM111"/>
    <mergeCell ref="PSN111:PSZ111"/>
    <mergeCell ref="PTA111:PTM111"/>
    <mergeCell ref="PTN111:PTZ111"/>
    <mergeCell ref="PUA111:PUM111"/>
    <mergeCell ref="PUN111:PUZ111"/>
    <mergeCell ref="PVA111:PVM111"/>
    <mergeCell ref="PPN111:PPZ111"/>
    <mergeCell ref="PQA111:PQM111"/>
    <mergeCell ref="PQN111:PQZ111"/>
    <mergeCell ref="PRA111:PRM111"/>
    <mergeCell ref="PRN111:PRZ111"/>
    <mergeCell ref="PSA111:PSM111"/>
    <mergeCell ref="PMN111:PMZ111"/>
    <mergeCell ref="PNA111:PNM111"/>
    <mergeCell ref="PNN111:PNZ111"/>
    <mergeCell ref="POA111:POM111"/>
    <mergeCell ref="PON111:POZ111"/>
    <mergeCell ref="PPA111:PPM111"/>
    <mergeCell ref="PJN111:PJZ111"/>
    <mergeCell ref="PKA111:PKM111"/>
    <mergeCell ref="PKN111:PKZ111"/>
    <mergeCell ref="PLA111:PLM111"/>
    <mergeCell ref="PLN111:PLZ111"/>
    <mergeCell ref="PMA111:PMM111"/>
    <mergeCell ref="PGN111:PGZ111"/>
    <mergeCell ref="PHA111:PHM111"/>
    <mergeCell ref="PHN111:PHZ111"/>
    <mergeCell ref="PIA111:PIM111"/>
    <mergeCell ref="PIN111:PIZ111"/>
    <mergeCell ref="PJA111:PJM111"/>
    <mergeCell ref="PDN111:PDZ111"/>
    <mergeCell ref="PEA111:PEM111"/>
    <mergeCell ref="PEN111:PEZ111"/>
    <mergeCell ref="PFA111:PFM111"/>
    <mergeCell ref="PFN111:PFZ111"/>
    <mergeCell ref="PGA111:PGM111"/>
    <mergeCell ref="PAN111:PAZ111"/>
    <mergeCell ref="PBA111:PBM111"/>
    <mergeCell ref="PBN111:PBZ111"/>
    <mergeCell ref="PCA111:PCM111"/>
    <mergeCell ref="PCN111:PCZ111"/>
    <mergeCell ref="PDA111:PDM111"/>
    <mergeCell ref="OXN111:OXZ111"/>
    <mergeCell ref="OYA111:OYM111"/>
    <mergeCell ref="OYN111:OYZ111"/>
    <mergeCell ref="OZA111:OZM111"/>
    <mergeCell ref="OZN111:OZZ111"/>
    <mergeCell ref="PAA111:PAM111"/>
    <mergeCell ref="OUN111:OUZ111"/>
    <mergeCell ref="OVA111:OVM111"/>
    <mergeCell ref="OVN111:OVZ111"/>
    <mergeCell ref="OWA111:OWM111"/>
    <mergeCell ref="OWN111:OWZ111"/>
    <mergeCell ref="OXA111:OXM111"/>
    <mergeCell ref="ORN111:ORZ111"/>
    <mergeCell ref="OSA111:OSM111"/>
    <mergeCell ref="OSN111:OSZ111"/>
    <mergeCell ref="OTA111:OTM111"/>
    <mergeCell ref="OTN111:OTZ111"/>
    <mergeCell ref="OUA111:OUM111"/>
    <mergeCell ref="OON111:OOZ111"/>
    <mergeCell ref="OPA111:OPM111"/>
    <mergeCell ref="OPN111:OPZ111"/>
    <mergeCell ref="OQA111:OQM111"/>
    <mergeCell ref="OQN111:OQZ111"/>
    <mergeCell ref="ORA111:ORM111"/>
    <mergeCell ref="OLN111:OLZ111"/>
    <mergeCell ref="OMA111:OMM111"/>
    <mergeCell ref="OMN111:OMZ111"/>
    <mergeCell ref="ONA111:ONM111"/>
    <mergeCell ref="ONN111:ONZ111"/>
    <mergeCell ref="OOA111:OOM111"/>
    <mergeCell ref="OIN111:OIZ111"/>
    <mergeCell ref="OJA111:OJM111"/>
    <mergeCell ref="OJN111:OJZ111"/>
    <mergeCell ref="OKA111:OKM111"/>
    <mergeCell ref="OKN111:OKZ111"/>
    <mergeCell ref="OLA111:OLM111"/>
    <mergeCell ref="OFN111:OFZ111"/>
    <mergeCell ref="OGA111:OGM111"/>
    <mergeCell ref="OGN111:OGZ111"/>
    <mergeCell ref="OHA111:OHM111"/>
    <mergeCell ref="OHN111:OHZ111"/>
    <mergeCell ref="OIA111:OIM111"/>
    <mergeCell ref="OCN111:OCZ111"/>
    <mergeCell ref="ODA111:ODM111"/>
    <mergeCell ref="ODN111:ODZ111"/>
    <mergeCell ref="OEA111:OEM111"/>
    <mergeCell ref="OEN111:OEZ111"/>
    <mergeCell ref="OFA111:OFM111"/>
    <mergeCell ref="NZN111:NZZ111"/>
    <mergeCell ref="OAA111:OAM111"/>
    <mergeCell ref="OAN111:OAZ111"/>
    <mergeCell ref="OBA111:OBM111"/>
    <mergeCell ref="OBN111:OBZ111"/>
    <mergeCell ref="OCA111:OCM111"/>
    <mergeCell ref="NWN111:NWZ111"/>
    <mergeCell ref="NXA111:NXM111"/>
    <mergeCell ref="NXN111:NXZ111"/>
    <mergeCell ref="NYA111:NYM111"/>
    <mergeCell ref="NYN111:NYZ111"/>
    <mergeCell ref="NZA111:NZM111"/>
    <mergeCell ref="NTN111:NTZ111"/>
    <mergeCell ref="NUA111:NUM111"/>
    <mergeCell ref="NUN111:NUZ111"/>
    <mergeCell ref="NVA111:NVM111"/>
    <mergeCell ref="NVN111:NVZ111"/>
    <mergeCell ref="NWA111:NWM111"/>
    <mergeCell ref="NQN111:NQZ111"/>
    <mergeCell ref="NRA111:NRM111"/>
    <mergeCell ref="NRN111:NRZ111"/>
    <mergeCell ref="NSA111:NSM111"/>
    <mergeCell ref="NSN111:NSZ111"/>
    <mergeCell ref="NTA111:NTM111"/>
    <mergeCell ref="NNN111:NNZ111"/>
    <mergeCell ref="NOA111:NOM111"/>
    <mergeCell ref="NON111:NOZ111"/>
    <mergeCell ref="NPA111:NPM111"/>
    <mergeCell ref="NPN111:NPZ111"/>
    <mergeCell ref="NQA111:NQM111"/>
    <mergeCell ref="NKN111:NKZ111"/>
    <mergeCell ref="NLA111:NLM111"/>
    <mergeCell ref="NLN111:NLZ111"/>
    <mergeCell ref="NMA111:NMM111"/>
    <mergeCell ref="NMN111:NMZ111"/>
    <mergeCell ref="NNA111:NNM111"/>
    <mergeCell ref="NHN111:NHZ111"/>
    <mergeCell ref="NIA111:NIM111"/>
    <mergeCell ref="NIN111:NIZ111"/>
    <mergeCell ref="NJA111:NJM111"/>
    <mergeCell ref="NJN111:NJZ111"/>
    <mergeCell ref="NKA111:NKM111"/>
    <mergeCell ref="NEN111:NEZ111"/>
    <mergeCell ref="NFA111:NFM111"/>
    <mergeCell ref="NFN111:NFZ111"/>
    <mergeCell ref="NGA111:NGM111"/>
    <mergeCell ref="NGN111:NGZ111"/>
    <mergeCell ref="NHA111:NHM111"/>
    <mergeCell ref="NBN111:NBZ111"/>
    <mergeCell ref="NCA111:NCM111"/>
    <mergeCell ref="NCN111:NCZ111"/>
    <mergeCell ref="NDA111:NDM111"/>
    <mergeCell ref="NDN111:NDZ111"/>
    <mergeCell ref="NEA111:NEM111"/>
    <mergeCell ref="MYN111:MYZ111"/>
    <mergeCell ref="MZA111:MZM111"/>
    <mergeCell ref="MZN111:MZZ111"/>
    <mergeCell ref="NAA111:NAM111"/>
    <mergeCell ref="NAN111:NAZ111"/>
    <mergeCell ref="NBA111:NBM111"/>
    <mergeCell ref="MVN111:MVZ111"/>
    <mergeCell ref="MWA111:MWM111"/>
    <mergeCell ref="MWN111:MWZ111"/>
    <mergeCell ref="MXA111:MXM111"/>
    <mergeCell ref="MXN111:MXZ111"/>
    <mergeCell ref="MYA111:MYM111"/>
    <mergeCell ref="MSN111:MSZ111"/>
    <mergeCell ref="MTA111:MTM111"/>
    <mergeCell ref="MTN111:MTZ111"/>
    <mergeCell ref="MUA111:MUM111"/>
    <mergeCell ref="MUN111:MUZ111"/>
    <mergeCell ref="MVA111:MVM111"/>
    <mergeCell ref="MPN111:MPZ111"/>
    <mergeCell ref="MQA111:MQM111"/>
    <mergeCell ref="MQN111:MQZ111"/>
    <mergeCell ref="MRA111:MRM111"/>
    <mergeCell ref="MRN111:MRZ111"/>
    <mergeCell ref="MSA111:MSM111"/>
    <mergeCell ref="MMN111:MMZ111"/>
    <mergeCell ref="MNA111:MNM111"/>
    <mergeCell ref="MNN111:MNZ111"/>
    <mergeCell ref="MOA111:MOM111"/>
    <mergeCell ref="MON111:MOZ111"/>
    <mergeCell ref="MPA111:MPM111"/>
    <mergeCell ref="MJN111:MJZ111"/>
    <mergeCell ref="MKA111:MKM111"/>
    <mergeCell ref="MKN111:MKZ111"/>
    <mergeCell ref="MLA111:MLM111"/>
    <mergeCell ref="MLN111:MLZ111"/>
    <mergeCell ref="MMA111:MMM111"/>
    <mergeCell ref="MGN111:MGZ111"/>
    <mergeCell ref="MHA111:MHM111"/>
    <mergeCell ref="MHN111:MHZ111"/>
    <mergeCell ref="MIA111:MIM111"/>
    <mergeCell ref="MIN111:MIZ111"/>
    <mergeCell ref="MJA111:MJM111"/>
    <mergeCell ref="MDN111:MDZ111"/>
    <mergeCell ref="MEA111:MEM111"/>
    <mergeCell ref="MEN111:MEZ111"/>
    <mergeCell ref="MFA111:MFM111"/>
    <mergeCell ref="MFN111:MFZ111"/>
    <mergeCell ref="MGA111:MGM111"/>
    <mergeCell ref="MAN111:MAZ111"/>
    <mergeCell ref="MBA111:MBM111"/>
    <mergeCell ref="MBN111:MBZ111"/>
    <mergeCell ref="MCA111:MCM111"/>
    <mergeCell ref="MCN111:MCZ111"/>
    <mergeCell ref="MDA111:MDM111"/>
    <mergeCell ref="LXN111:LXZ111"/>
    <mergeCell ref="LYA111:LYM111"/>
    <mergeCell ref="LYN111:LYZ111"/>
    <mergeCell ref="LZA111:LZM111"/>
    <mergeCell ref="LZN111:LZZ111"/>
    <mergeCell ref="MAA111:MAM111"/>
    <mergeCell ref="LUN111:LUZ111"/>
    <mergeCell ref="LVA111:LVM111"/>
    <mergeCell ref="LVN111:LVZ111"/>
    <mergeCell ref="LWA111:LWM111"/>
    <mergeCell ref="LWN111:LWZ111"/>
    <mergeCell ref="LXA111:LXM111"/>
    <mergeCell ref="LRN111:LRZ111"/>
    <mergeCell ref="LSA111:LSM111"/>
    <mergeCell ref="LSN111:LSZ111"/>
    <mergeCell ref="LTA111:LTM111"/>
    <mergeCell ref="LTN111:LTZ111"/>
    <mergeCell ref="LUA111:LUM111"/>
    <mergeCell ref="LON111:LOZ111"/>
    <mergeCell ref="LPA111:LPM111"/>
    <mergeCell ref="LPN111:LPZ111"/>
    <mergeCell ref="LQA111:LQM111"/>
    <mergeCell ref="LQN111:LQZ111"/>
    <mergeCell ref="LRA111:LRM111"/>
    <mergeCell ref="LLN111:LLZ111"/>
    <mergeCell ref="LMA111:LMM111"/>
    <mergeCell ref="LMN111:LMZ111"/>
    <mergeCell ref="LNA111:LNM111"/>
    <mergeCell ref="LNN111:LNZ111"/>
    <mergeCell ref="LOA111:LOM111"/>
    <mergeCell ref="LIN111:LIZ111"/>
    <mergeCell ref="LJA111:LJM111"/>
    <mergeCell ref="LJN111:LJZ111"/>
    <mergeCell ref="LKA111:LKM111"/>
    <mergeCell ref="LKN111:LKZ111"/>
    <mergeCell ref="LLA111:LLM111"/>
    <mergeCell ref="LFN111:LFZ111"/>
    <mergeCell ref="LGA111:LGM111"/>
    <mergeCell ref="LGN111:LGZ111"/>
    <mergeCell ref="LHA111:LHM111"/>
    <mergeCell ref="LHN111:LHZ111"/>
    <mergeCell ref="LIA111:LIM111"/>
    <mergeCell ref="LCN111:LCZ111"/>
    <mergeCell ref="LDA111:LDM111"/>
    <mergeCell ref="LDN111:LDZ111"/>
    <mergeCell ref="LEA111:LEM111"/>
    <mergeCell ref="LEN111:LEZ111"/>
    <mergeCell ref="LFA111:LFM111"/>
    <mergeCell ref="KZN111:KZZ111"/>
    <mergeCell ref="LAA111:LAM111"/>
    <mergeCell ref="LAN111:LAZ111"/>
    <mergeCell ref="LBA111:LBM111"/>
    <mergeCell ref="LBN111:LBZ111"/>
    <mergeCell ref="LCA111:LCM111"/>
    <mergeCell ref="KWN111:KWZ111"/>
    <mergeCell ref="KXA111:KXM111"/>
    <mergeCell ref="KXN111:KXZ111"/>
    <mergeCell ref="KYA111:KYM111"/>
    <mergeCell ref="KYN111:KYZ111"/>
    <mergeCell ref="KZA111:KZM111"/>
    <mergeCell ref="KTN111:KTZ111"/>
    <mergeCell ref="KUA111:KUM111"/>
    <mergeCell ref="KUN111:KUZ111"/>
    <mergeCell ref="KVA111:KVM111"/>
    <mergeCell ref="KVN111:KVZ111"/>
    <mergeCell ref="KWA111:KWM111"/>
    <mergeCell ref="KQN111:KQZ111"/>
    <mergeCell ref="KRA111:KRM111"/>
    <mergeCell ref="KRN111:KRZ111"/>
    <mergeCell ref="KSA111:KSM111"/>
    <mergeCell ref="KSN111:KSZ111"/>
    <mergeCell ref="KTA111:KTM111"/>
    <mergeCell ref="KNN111:KNZ111"/>
    <mergeCell ref="KOA111:KOM111"/>
    <mergeCell ref="KON111:KOZ111"/>
    <mergeCell ref="KPA111:KPM111"/>
    <mergeCell ref="KPN111:KPZ111"/>
    <mergeCell ref="KQA111:KQM111"/>
    <mergeCell ref="KKN111:KKZ111"/>
    <mergeCell ref="KLA111:KLM111"/>
    <mergeCell ref="KLN111:KLZ111"/>
    <mergeCell ref="KMA111:KMM111"/>
    <mergeCell ref="KMN111:KMZ111"/>
    <mergeCell ref="KNA111:KNM111"/>
    <mergeCell ref="KHN111:KHZ111"/>
    <mergeCell ref="KIA111:KIM111"/>
    <mergeCell ref="KIN111:KIZ111"/>
    <mergeCell ref="KJA111:KJM111"/>
    <mergeCell ref="KJN111:KJZ111"/>
    <mergeCell ref="KKA111:KKM111"/>
    <mergeCell ref="KEN111:KEZ111"/>
    <mergeCell ref="KFA111:KFM111"/>
    <mergeCell ref="KFN111:KFZ111"/>
    <mergeCell ref="KGA111:KGM111"/>
    <mergeCell ref="KGN111:KGZ111"/>
    <mergeCell ref="KHA111:KHM111"/>
    <mergeCell ref="KBN111:KBZ111"/>
    <mergeCell ref="KCA111:KCM111"/>
    <mergeCell ref="KCN111:KCZ111"/>
    <mergeCell ref="KDA111:KDM111"/>
    <mergeCell ref="KDN111:KDZ111"/>
    <mergeCell ref="KEA111:KEM111"/>
    <mergeCell ref="JYN111:JYZ111"/>
    <mergeCell ref="JZA111:JZM111"/>
    <mergeCell ref="JZN111:JZZ111"/>
    <mergeCell ref="KAA111:KAM111"/>
    <mergeCell ref="KAN111:KAZ111"/>
    <mergeCell ref="KBA111:KBM111"/>
    <mergeCell ref="JVN111:JVZ111"/>
    <mergeCell ref="JWA111:JWM111"/>
    <mergeCell ref="JWN111:JWZ111"/>
    <mergeCell ref="JXA111:JXM111"/>
    <mergeCell ref="JXN111:JXZ111"/>
    <mergeCell ref="JYA111:JYM111"/>
    <mergeCell ref="JSN111:JSZ111"/>
    <mergeCell ref="JTA111:JTM111"/>
    <mergeCell ref="JTN111:JTZ111"/>
    <mergeCell ref="JUA111:JUM111"/>
    <mergeCell ref="JUN111:JUZ111"/>
    <mergeCell ref="JVA111:JVM111"/>
    <mergeCell ref="JPN111:JPZ111"/>
    <mergeCell ref="JQA111:JQM111"/>
    <mergeCell ref="JQN111:JQZ111"/>
    <mergeCell ref="JRA111:JRM111"/>
    <mergeCell ref="JRN111:JRZ111"/>
    <mergeCell ref="JSA111:JSM111"/>
    <mergeCell ref="JMN111:JMZ111"/>
    <mergeCell ref="JNA111:JNM111"/>
    <mergeCell ref="JNN111:JNZ111"/>
    <mergeCell ref="JOA111:JOM111"/>
    <mergeCell ref="JON111:JOZ111"/>
    <mergeCell ref="JPA111:JPM111"/>
    <mergeCell ref="JJN111:JJZ111"/>
    <mergeCell ref="JKA111:JKM111"/>
    <mergeCell ref="JKN111:JKZ111"/>
    <mergeCell ref="JLA111:JLM111"/>
    <mergeCell ref="JLN111:JLZ111"/>
    <mergeCell ref="JMA111:JMM111"/>
    <mergeCell ref="JGN111:JGZ111"/>
    <mergeCell ref="JHA111:JHM111"/>
    <mergeCell ref="JHN111:JHZ111"/>
    <mergeCell ref="JIA111:JIM111"/>
    <mergeCell ref="JIN111:JIZ111"/>
    <mergeCell ref="JJA111:JJM111"/>
    <mergeCell ref="JDN111:JDZ111"/>
    <mergeCell ref="JEA111:JEM111"/>
    <mergeCell ref="JEN111:JEZ111"/>
    <mergeCell ref="JFA111:JFM111"/>
    <mergeCell ref="JFN111:JFZ111"/>
    <mergeCell ref="JGA111:JGM111"/>
    <mergeCell ref="JAN111:JAZ111"/>
    <mergeCell ref="JBA111:JBM111"/>
    <mergeCell ref="JBN111:JBZ111"/>
    <mergeCell ref="JCA111:JCM111"/>
    <mergeCell ref="JCN111:JCZ111"/>
    <mergeCell ref="JDA111:JDM111"/>
    <mergeCell ref="IXN111:IXZ111"/>
    <mergeCell ref="IYA111:IYM111"/>
    <mergeCell ref="IYN111:IYZ111"/>
    <mergeCell ref="IZA111:IZM111"/>
    <mergeCell ref="IZN111:IZZ111"/>
    <mergeCell ref="JAA111:JAM111"/>
    <mergeCell ref="IUN111:IUZ111"/>
    <mergeCell ref="IVA111:IVM111"/>
    <mergeCell ref="IVN111:IVZ111"/>
    <mergeCell ref="IWA111:IWM111"/>
    <mergeCell ref="IWN111:IWZ111"/>
    <mergeCell ref="IXA111:IXM111"/>
    <mergeCell ref="IRN111:IRZ111"/>
    <mergeCell ref="ISA111:ISM111"/>
    <mergeCell ref="ISN111:ISZ111"/>
    <mergeCell ref="ITA111:ITM111"/>
    <mergeCell ref="ITN111:ITZ111"/>
    <mergeCell ref="IUA111:IUM111"/>
    <mergeCell ref="ION111:IOZ111"/>
    <mergeCell ref="IPA111:IPM111"/>
    <mergeCell ref="IPN111:IPZ111"/>
    <mergeCell ref="IQA111:IQM111"/>
    <mergeCell ref="IQN111:IQZ111"/>
    <mergeCell ref="IRA111:IRM111"/>
    <mergeCell ref="ILN111:ILZ111"/>
    <mergeCell ref="IMA111:IMM111"/>
    <mergeCell ref="IMN111:IMZ111"/>
    <mergeCell ref="INA111:INM111"/>
    <mergeCell ref="INN111:INZ111"/>
    <mergeCell ref="IOA111:IOM111"/>
    <mergeCell ref="IIN111:IIZ111"/>
    <mergeCell ref="IJA111:IJM111"/>
    <mergeCell ref="IJN111:IJZ111"/>
    <mergeCell ref="IKA111:IKM111"/>
    <mergeCell ref="IKN111:IKZ111"/>
    <mergeCell ref="ILA111:ILM111"/>
    <mergeCell ref="IFN111:IFZ111"/>
    <mergeCell ref="IGA111:IGM111"/>
    <mergeCell ref="IGN111:IGZ111"/>
    <mergeCell ref="IHA111:IHM111"/>
    <mergeCell ref="IHN111:IHZ111"/>
    <mergeCell ref="IIA111:IIM111"/>
    <mergeCell ref="ICN111:ICZ111"/>
    <mergeCell ref="IDA111:IDM111"/>
    <mergeCell ref="IDN111:IDZ111"/>
    <mergeCell ref="IEA111:IEM111"/>
    <mergeCell ref="IEN111:IEZ111"/>
    <mergeCell ref="IFA111:IFM111"/>
    <mergeCell ref="HZN111:HZZ111"/>
    <mergeCell ref="IAA111:IAM111"/>
    <mergeCell ref="IAN111:IAZ111"/>
    <mergeCell ref="IBA111:IBM111"/>
    <mergeCell ref="IBN111:IBZ111"/>
    <mergeCell ref="ICA111:ICM111"/>
    <mergeCell ref="HWN111:HWZ111"/>
    <mergeCell ref="HXA111:HXM111"/>
    <mergeCell ref="HXN111:HXZ111"/>
    <mergeCell ref="HYA111:HYM111"/>
    <mergeCell ref="HYN111:HYZ111"/>
    <mergeCell ref="HZA111:HZM111"/>
    <mergeCell ref="HTN111:HTZ111"/>
    <mergeCell ref="HUA111:HUM111"/>
    <mergeCell ref="HUN111:HUZ111"/>
    <mergeCell ref="HVA111:HVM111"/>
    <mergeCell ref="HVN111:HVZ111"/>
    <mergeCell ref="HWA111:HWM111"/>
    <mergeCell ref="HQN111:HQZ111"/>
    <mergeCell ref="HRA111:HRM111"/>
    <mergeCell ref="HRN111:HRZ111"/>
    <mergeCell ref="HSA111:HSM111"/>
    <mergeCell ref="HSN111:HSZ111"/>
    <mergeCell ref="HTA111:HTM111"/>
    <mergeCell ref="HNN111:HNZ111"/>
    <mergeCell ref="HOA111:HOM111"/>
    <mergeCell ref="HON111:HOZ111"/>
    <mergeCell ref="HPA111:HPM111"/>
    <mergeCell ref="HPN111:HPZ111"/>
    <mergeCell ref="HQA111:HQM111"/>
    <mergeCell ref="HKN111:HKZ111"/>
    <mergeCell ref="HLA111:HLM111"/>
    <mergeCell ref="HLN111:HLZ111"/>
    <mergeCell ref="HMA111:HMM111"/>
    <mergeCell ref="HMN111:HMZ111"/>
    <mergeCell ref="HNA111:HNM111"/>
    <mergeCell ref="HHN111:HHZ111"/>
    <mergeCell ref="HIA111:HIM111"/>
    <mergeCell ref="HIN111:HIZ111"/>
    <mergeCell ref="HJA111:HJM111"/>
    <mergeCell ref="HJN111:HJZ111"/>
    <mergeCell ref="HKA111:HKM111"/>
    <mergeCell ref="HEN111:HEZ111"/>
    <mergeCell ref="HFA111:HFM111"/>
    <mergeCell ref="HFN111:HFZ111"/>
    <mergeCell ref="HGA111:HGM111"/>
    <mergeCell ref="HGN111:HGZ111"/>
    <mergeCell ref="HHA111:HHM111"/>
    <mergeCell ref="HBN111:HBZ111"/>
    <mergeCell ref="HCA111:HCM111"/>
    <mergeCell ref="HCN111:HCZ111"/>
    <mergeCell ref="HDA111:HDM111"/>
    <mergeCell ref="HDN111:HDZ111"/>
    <mergeCell ref="HEA111:HEM111"/>
    <mergeCell ref="GYN111:GYZ111"/>
    <mergeCell ref="GZA111:GZM111"/>
    <mergeCell ref="GZN111:GZZ111"/>
    <mergeCell ref="HAA111:HAM111"/>
    <mergeCell ref="HAN111:HAZ111"/>
    <mergeCell ref="HBA111:HBM111"/>
    <mergeCell ref="GVN111:GVZ111"/>
    <mergeCell ref="GWA111:GWM111"/>
    <mergeCell ref="GWN111:GWZ111"/>
    <mergeCell ref="GXA111:GXM111"/>
    <mergeCell ref="GXN111:GXZ111"/>
    <mergeCell ref="GYA111:GYM111"/>
    <mergeCell ref="GSN111:GSZ111"/>
    <mergeCell ref="GTA111:GTM111"/>
    <mergeCell ref="GTN111:GTZ111"/>
    <mergeCell ref="GUA111:GUM111"/>
    <mergeCell ref="GUN111:GUZ111"/>
    <mergeCell ref="GVA111:GVM111"/>
    <mergeCell ref="GPN111:GPZ111"/>
    <mergeCell ref="GQA111:GQM111"/>
    <mergeCell ref="GQN111:GQZ111"/>
    <mergeCell ref="GRA111:GRM111"/>
    <mergeCell ref="GRN111:GRZ111"/>
    <mergeCell ref="GSA111:GSM111"/>
    <mergeCell ref="GMN111:GMZ111"/>
    <mergeCell ref="GNA111:GNM111"/>
    <mergeCell ref="GNN111:GNZ111"/>
    <mergeCell ref="GOA111:GOM111"/>
    <mergeCell ref="GON111:GOZ111"/>
    <mergeCell ref="GPA111:GPM111"/>
    <mergeCell ref="GJN111:GJZ111"/>
    <mergeCell ref="GKA111:GKM111"/>
    <mergeCell ref="GKN111:GKZ111"/>
    <mergeCell ref="GLA111:GLM111"/>
    <mergeCell ref="GLN111:GLZ111"/>
    <mergeCell ref="GMA111:GMM111"/>
    <mergeCell ref="GGN111:GGZ111"/>
    <mergeCell ref="GHA111:GHM111"/>
    <mergeCell ref="GHN111:GHZ111"/>
    <mergeCell ref="GIA111:GIM111"/>
    <mergeCell ref="GIN111:GIZ111"/>
    <mergeCell ref="GJA111:GJM111"/>
    <mergeCell ref="GDN111:GDZ111"/>
    <mergeCell ref="GEA111:GEM111"/>
    <mergeCell ref="GEN111:GEZ111"/>
    <mergeCell ref="GFA111:GFM111"/>
    <mergeCell ref="GFN111:GFZ111"/>
    <mergeCell ref="GGA111:GGM111"/>
    <mergeCell ref="GAN111:GAZ111"/>
    <mergeCell ref="GBA111:GBM111"/>
    <mergeCell ref="GBN111:GBZ111"/>
    <mergeCell ref="GCA111:GCM111"/>
    <mergeCell ref="GCN111:GCZ111"/>
    <mergeCell ref="GDA111:GDM111"/>
    <mergeCell ref="FXN111:FXZ111"/>
    <mergeCell ref="FYA111:FYM111"/>
    <mergeCell ref="FYN111:FYZ111"/>
    <mergeCell ref="FZA111:FZM111"/>
    <mergeCell ref="FZN111:FZZ111"/>
    <mergeCell ref="GAA111:GAM111"/>
    <mergeCell ref="FUN111:FUZ111"/>
    <mergeCell ref="FVA111:FVM111"/>
    <mergeCell ref="FVN111:FVZ111"/>
    <mergeCell ref="FWA111:FWM111"/>
    <mergeCell ref="FWN111:FWZ111"/>
    <mergeCell ref="FXA111:FXM111"/>
    <mergeCell ref="FRN111:FRZ111"/>
    <mergeCell ref="FSA111:FSM111"/>
    <mergeCell ref="FSN111:FSZ111"/>
    <mergeCell ref="FTA111:FTM111"/>
    <mergeCell ref="FTN111:FTZ111"/>
    <mergeCell ref="FUA111:FUM111"/>
    <mergeCell ref="FON111:FOZ111"/>
    <mergeCell ref="FPA111:FPM111"/>
    <mergeCell ref="FPN111:FPZ111"/>
    <mergeCell ref="FQA111:FQM111"/>
    <mergeCell ref="FQN111:FQZ111"/>
    <mergeCell ref="FRA111:FRM111"/>
    <mergeCell ref="FLN111:FLZ111"/>
    <mergeCell ref="FMA111:FMM111"/>
    <mergeCell ref="FMN111:FMZ111"/>
    <mergeCell ref="FNA111:FNM111"/>
    <mergeCell ref="FNN111:FNZ111"/>
    <mergeCell ref="FOA111:FOM111"/>
    <mergeCell ref="FIN111:FIZ111"/>
    <mergeCell ref="FJA111:FJM111"/>
    <mergeCell ref="FJN111:FJZ111"/>
    <mergeCell ref="FKA111:FKM111"/>
    <mergeCell ref="FKN111:FKZ111"/>
    <mergeCell ref="FLA111:FLM111"/>
    <mergeCell ref="FFN111:FFZ111"/>
    <mergeCell ref="FGA111:FGM111"/>
    <mergeCell ref="FGN111:FGZ111"/>
    <mergeCell ref="FHA111:FHM111"/>
    <mergeCell ref="FHN111:FHZ111"/>
    <mergeCell ref="FIA111:FIM111"/>
    <mergeCell ref="FCN111:FCZ111"/>
    <mergeCell ref="FDA111:FDM111"/>
    <mergeCell ref="FDN111:FDZ111"/>
    <mergeCell ref="FEA111:FEM111"/>
    <mergeCell ref="FEN111:FEZ111"/>
    <mergeCell ref="FFA111:FFM111"/>
    <mergeCell ref="EZN111:EZZ111"/>
    <mergeCell ref="FAA111:FAM111"/>
    <mergeCell ref="FAN111:FAZ111"/>
    <mergeCell ref="FBA111:FBM111"/>
    <mergeCell ref="FBN111:FBZ111"/>
    <mergeCell ref="FCA111:FCM111"/>
    <mergeCell ref="EWN111:EWZ111"/>
    <mergeCell ref="EXA111:EXM111"/>
    <mergeCell ref="EXN111:EXZ111"/>
    <mergeCell ref="EYA111:EYM111"/>
    <mergeCell ref="EYN111:EYZ111"/>
    <mergeCell ref="EZA111:EZM111"/>
    <mergeCell ref="ETN111:ETZ111"/>
    <mergeCell ref="EUA111:EUM111"/>
    <mergeCell ref="EUN111:EUZ111"/>
    <mergeCell ref="EVA111:EVM111"/>
    <mergeCell ref="EVN111:EVZ111"/>
    <mergeCell ref="EWA111:EWM111"/>
    <mergeCell ref="EQN111:EQZ111"/>
    <mergeCell ref="ERA111:ERM111"/>
    <mergeCell ref="ERN111:ERZ111"/>
    <mergeCell ref="ESA111:ESM111"/>
    <mergeCell ref="ESN111:ESZ111"/>
    <mergeCell ref="ETA111:ETM111"/>
    <mergeCell ref="ENN111:ENZ111"/>
    <mergeCell ref="EOA111:EOM111"/>
    <mergeCell ref="EON111:EOZ111"/>
    <mergeCell ref="EPA111:EPM111"/>
    <mergeCell ref="EPN111:EPZ111"/>
    <mergeCell ref="EQA111:EQM111"/>
    <mergeCell ref="EKN111:EKZ111"/>
    <mergeCell ref="ELA111:ELM111"/>
    <mergeCell ref="ELN111:ELZ111"/>
    <mergeCell ref="EMA111:EMM111"/>
    <mergeCell ref="EMN111:EMZ111"/>
    <mergeCell ref="ENA111:ENM111"/>
    <mergeCell ref="EHN111:EHZ111"/>
    <mergeCell ref="EIA111:EIM111"/>
    <mergeCell ref="EIN111:EIZ111"/>
    <mergeCell ref="EJA111:EJM111"/>
    <mergeCell ref="EJN111:EJZ111"/>
    <mergeCell ref="EKA111:EKM111"/>
    <mergeCell ref="EEN111:EEZ111"/>
    <mergeCell ref="EFA111:EFM111"/>
    <mergeCell ref="EFN111:EFZ111"/>
    <mergeCell ref="EGA111:EGM111"/>
    <mergeCell ref="EGN111:EGZ111"/>
    <mergeCell ref="EHA111:EHM111"/>
    <mergeCell ref="EBN111:EBZ111"/>
    <mergeCell ref="ECA111:ECM111"/>
    <mergeCell ref="ECN111:ECZ111"/>
    <mergeCell ref="EDA111:EDM111"/>
    <mergeCell ref="EDN111:EDZ111"/>
    <mergeCell ref="EEA111:EEM111"/>
    <mergeCell ref="DYN111:DYZ111"/>
    <mergeCell ref="DZA111:DZM111"/>
    <mergeCell ref="DZN111:DZZ111"/>
    <mergeCell ref="EAA111:EAM111"/>
    <mergeCell ref="EAN111:EAZ111"/>
    <mergeCell ref="EBA111:EBM111"/>
    <mergeCell ref="DVN111:DVZ111"/>
    <mergeCell ref="DWA111:DWM111"/>
    <mergeCell ref="DWN111:DWZ111"/>
    <mergeCell ref="DXA111:DXM111"/>
    <mergeCell ref="DXN111:DXZ111"/>
    <mergeCell ref="DYA111:DYM111"/>
    <mergeCell ref="DSN111:DSZ111"/>
    <mergeCell ref="DTA111:DTM111"/>
    <mergeCell ref="DTN111:DTZ111"/>
    <mergeCell ref="DUA111:DUM111"/>
    <mergeCell ref="DUN111:DUZ111"/>
    <mergeCell ref="DVA111:DVM111"/>
    <mergeCell ref="DPN111:DPZ111"/>
    <mergeCell ref="DQA111:DQM111"/>
    <mergeCell ref="DQN111:DQZ111"/>
    <mergeCell ref="DRA111:DRM111"/>
    <mergeCell ref="DRN111:DRZ111"/>
    <mergeCell ref="DSA111:DSM111"/>
    <mergeCell ref="DMN111:DMZ111"/>
    <mergeCell ref="DNA111:DNM111"/>
    <mergeCell ref="DNN111:DNZ111"/>
    <mergeCell ref="DOA111:DOM111"/>
    <mergeCell ref="DON111:DOZ111"/>
    <mergeCell ref="DPA111:DPM111"/>
    <mergeCell ref="DJN111:DJZ111"/>
    <mergeCell ref="DKA111:DKM111"/>
    <mergeCell ref="DKN111:DKZ111"/>
    <mergeCell ref="DLA111:DLM111"/>
    <mergeCell ref="DLN111:DLZ111"/>
    <mergeCell ref="DMA111:DMM111"/>
    <mergeCell ref="DGN111:DGZ111"/>
    <mergeCell ref="DHA111:DHM111"/>
    <mergeCell ref="DHN111:DHZ111"/>
    <mergeCell ref="DIA111:DIM111"/>
    <mergeCell ref="DIN111:DIZ111"/>
    <mergeCell ref="DJA111:DJM111"/>
    <mergeCell ref="DDN111:DDZ111"/>
    <mergeCell ref="DEA111:DEM111"/>
    <mergeCell ref="DEN111:DEZ111"/>
    <mergeCell ref="DFA111:DFM111"/>
    <mergeCell ref="DFN111:DFZ111"/>
    <mergeCell ref="DGA111:DGM111"/>
    <mergeCell ref="DAN111:DAZ111"/>
    <mergeCell ref="DBA111:DBM111"/>
    <mergeCell ref="DBN111:DBZ111"/>
    <mergeCell ref="DCA111:DCM111"/>
    <mergeCell ref="DCN111:DCZ111"/>
    <mergeCell ref="DDA111:DDM111"/>
    <mergeCell ref="CXN111:CXZ111"/>
    <mergeCell ref="CYA111:CYM111"/>
    <mergeCell ref="CYN111:CYZ111"/>
    <mergeCell ref="CZA111:CZM111"/>
    <mergeCell ref="CZN111:CZZ111"/>
    <mergeCell ref="DAA111:DAM111"/>
    <mergeCell ref="CUN111:CUZ111"/>
    <mergeCell ref="CVA111:CVM111"/>
    <mergeCell ref="CVN111:CVZ111"/>
    <mergeCell ref="CWA111:CWM111"/>
    <mergeCell ref="CWN111:CWZ111"/>
    <mergeCell ref="CXA111:CXM111"/>
    <mergeCell ref="CRN111:CRZ111"/>
    <mergeCell ref="CSA111:CSM111"/>
    <mergeCell ref="CSN111:CSZ111"/>
    <mergeCell ref="CTA111:CTM111"/>
    <mergeCell ref="CTN111:CTZ111"/>
    <mergeCell ref="CUA111:CUM111"/>
    <mergeCell ref="CON111:COZ111"/>
    <mergeCell ref="CPA111:CPM111"/>
    <mergeCell ref="CPN111:CPZ111"/>
    <mergeCell ref="CQA111:CQM111"/>
    <mergeCell ref="CQN111:CQZ111"/>
    <mergeCell ref="CRA111:CRM111"/>
    <mergeCell ref="CLN111:CLZ111"/>
    <mergeCell ref="CMA111:CMM111"/>
    <mergeCell ref="CMN111:CMZ111"/>
    <mergeCell ref="CNA111:CNM111"/>
    <mergeCell ref="CNN111:CNZ111"/>
    <mergeCell ref="COA111:COM111"/>
    <mergeCell ref="CIN111:CIZ111"/>
    <mergeCell ref="CJA111:CJM111"/>
    <mergeCell ref="CJN111:CJZ111"/>
    <mergeCell ref="CKA111:CKM111"/>
    <mergeCell ref="CKN111:CKZ111"/>
    <mergeCell ref="CLA111:CLM111"/>
    <mergeCell ref="CFN111:CFZ111"/>
    <mergeCell ref="CGA111:CGM111"/>
    <mergeCell ref="CGN111:CGZ111"/>
    <mergeCell ref="CHA111:CHM111"/>
    <mergeCell ref="CHN111:CHZ111"/>
    <mergeCell ref="CIA111:CIM111"/>
    <mergeCell ref="CCN111:CCZ111"/>
    <mergeCell ref="CDA111:CDM111"/>
    <mergeCell ref="CDN111:CDZ111"/>
    <mergeCell ref="CEA111:CEM111"/>
    <mergeCell ref="CEN111:CEZ111"/>
    <mergeCell ref="CFA111:CFM111"/>
    <mergeCell ref="BZN111:BZZ111"/>
    <mergeCell ref="CAA111:CAM111"/>
    <mergeCell ref="CAN111:CAZ111"/>
    <mergeCell ref="CBA111:CBM111"/>
    <mergeCell ref="CBN111:CBZ111"/>
    <mergeCell ref="CCA111:CCM111"/>
    <mergeCell ref="BWN111:BWZ111"/>
    <mergeCell ref="BXA111:BXM111"/>
    <mergeCell ref="BXN111:BXZ111"/>
    <mergeCell ref="BYA111:BYM111"/>
    <mergeCell ref="BYN111:BYZ111"/>
    <mergeCell ref="BZA111:BZM111"/>
    <mergeCell ref="BTN111:BTZ111"/>
    <mergeCell ref="BUA111:BUM111"/>
    <mergeCell ref="BUN111:BUZ111"/>
    <mergeCell ref="BVA111:BVM111"/>
    <mergeCell ref="BVN111:BVZ111"/>
    <mergeCell ref="BWA111:BWM111"/>
    <mergeCell ref="BQN111:BQZ111"/>
    <mergeCell ref="BRA111:BRM111"/>
    <mergeCell ref="BRN111:BRZ111"/>
    <mergeCell ref="BSA111:BSM111"/>
    <mergeCell ref="BSN111:BSZ111"/>
    <mergeCell ref="BTA111:BTM111"/>
    <mergeCell ref="BNN111:BNZ111"/>
    <mergeCell ref="BOA111:BOM111"/>
    <mergeCell ref="BON111:BOZ111"/>
    <mergeCell ref="BPA111:BPM111"/>
    <mergeCell ref="BPN111:BPZ111"/>
    <mergeCell ref="BQA111:BQM111"/>
    <mergeCell ref="BKN111:BKZ111"/>
    <mergeCell ref="BLA111:BLM111"/>
    <mergeCell ref="BLN111:BLZ111"/>
    <mergeCell ref="BMA111:BMM111"/>
    <mergeCell ref="BMN111:BMZ111"/>
    <mergeCell ref="BNA111:BNM111"/>
    <mergeCell ref="BHN111:BHZ111"/>
    <mergeCell ref="BIA111:BIM111"/>
    <mergeCell ref="BIN111:BIZ111"/>
    <mergeCell ref="BJA111:BJM111"/>
    <mergeCell ref="BJN111:BJZ111"/>
    <mergeCell ref="BKA111:BKM111"/>
    <mergeCell ref="BEN111:BEZ111"/>
    <mergeCell ref="BFA111:BFM111"/>
    <mergeCell ref="BFN111:BFZ111"/>
    <mergeCell ref="BGA111:BGM111"/>
    <mergeCell ref="BGN111:BGZ111"/>
    <mergeCell ref="BHA111:BHM111"/>
    <mergeCell ref="BBN111:BBZ111"/>
    <mergeCell ref="BCA111:BCM111"/>
    <mergeCell ref="BCN111:BCZ111"/>
    <mergeCell ref="BDA111:BDM111"/>
    <mergeCell ref="BDN111:BDZ111"/>
    <mergeCell ref="BEA111:BEM111"/>
    <mergeCell ref="AYN111:AYZ111"/>
    <mergeCell ref="AZA111:AZM111"/>
    <mergeCell ref="AZN111:AZZ111"/>
    <mergeCell ref="BAA111:BAM111"/>
    <mergeCell ref="BAN111:BAZ111"/>
    <mergeCell ref="BBA111:BBM111"/>
    <mergeCell ref="AVN111:AVZ111"/>
    <mergeCell ref="AWA111:AWM111"/>
    <mergeCell ref="AWN111:AWZ111"/>
    <mergeCell ref="AXA111:AXM111"/>
    <mergeCell ref="AXN111:AXZ111"/>
    <mergeCell ref="AYA111:AYM111"/>
    <mergeCell ref="ASN111:ASZ111"/>
    <mergeCell ref="ATA111:ATM111"/>
    <mergeCell ref="ATN111:ATZ111"/>
    <mergeCell ref="AUA111:AUM111"/>
    <mergeCell ref="AUN111:AUZ111"/>
    <mergeCell ref="AVA111:AVM111"/>
    <mergeCell ref="APN111:APZ111"/>
    <mergeCell ref="AQA111:AQM111"/>
    <mergeCell ref="AQN111:AQZ111"/>
    <mergeCell ref="ARA111:ARM111"/>
    <mergeCell ref="ARN111:ARZ111"/>
    <mergeCell ref="ASA111:ASM111"/>
    <mergeCell ref="AMN111:AMZ111"/>
    <mergeCell ref="ANA111:ANM111"/>
    <mergeCell ref="ANN111:ANZ111"/>
    <mergeCell ref="AOA111:AOM111"/>
    <mergeCell ref="AON111:AOZ111"/>
    <mergeCell ref="APA111:APM111"/>
    <mergeCell ref="AJN111:AJZ111"/>
    <mergeCell ref="AKA111:AKM111"/>
    <mergeCell ref="AKN111:AKZ111"/>
    <mergeCell ref="ALA111:ALM111"/>
    <mergeCell ref="ALN111:ALZ111"/>
    <mergeCell ref="AMA111:AMM111"/>
    <mergeCell ref="AGN111:AGZ111"/>
    <mergeCell ref="AHA111:AHM111"/>
    <mergeCell ref="AHN111:AHZ111"/>
    <mergeCell ref="AIA111:AIM111"/>
    <mergeCell ref="AIN111:AIZ111"/>
    <mergeCell ref="AJA111:AJM111"/>
    <mergeCell ref="ADN111:ADZ111"/>
    <mergeCell ref="AEA111:AEM111"/>
    <mergeCell ref="AEN111:AEZ111"/>
    <mergeCell ref="AFA111:AFM111"/>
    <mergeCell ref="AFN111:AFZ111"/>
    <mergeCell ref="AGA111:AGM111"/>
    <mergeCell ref="AAN111:AAZ111"/>
    <mergeCell ref="ABA111:ABM111"/>
    <mergeCell ref="ABN111:ABZ111"/>
    <mergeCell ref="ACA111:ACM111"/>
    <mergeCell ref="ACN111:ACZ111"/>
    <mergeCell ref="ADA111:ADM111"/>
    <mergeCell ref="XN111:XZ111"/>
    <mergeCell ref="YA111:YM111"/>
    <mergeCell ref="YN111:YZ111"/>
    <mergeCell ref="ZA111:ZM111"/>
    <mergeCell ref="ZN111:ZZ111"/>
    <mergeCell ref="AAA111:AAM111"/>
    <mergeCell ref="UN111:UZ111"/>
    <mergeCell ref="VA111:VM111"/>
    <mergeCell ref="VN111:VZ111"/>
    <mergeCell ref="WA111:WM111"/>
    <mergeCell ref="WN111:WZ111"/>
    <mergeCell ref="XA111:XM111"/>
    <mergeCell ref="RN111:RZ111"/>
    <mergeCell ref="SA111:SM111"/>
    <mergeCell ref="SN111:SZ111"/>
    <mergeCell ref="TA111:TM111"/>
    <mergeCell ref="TN111:TZ111"/>
    <mergeCell ref="UA111:UM111"/>
    <mergeCell ref="ON111:OZ111"/>
    <mergeCell ref="PA111:PM111"/>
    <mergeCell ref="PN111:PZ111"/>
    <mergeCell ref="QA111:QM111"/>
    <mergeCell ref="QN111:QZ111"/>
    <mergeCell ref="RA111:RM111"/>
    <mergeCell ref="MA111:MM111"/>
    <mergeCell ref="MN111:MZ111"/>
    <mergeCell ref="NA111:NM111"/>
    <mergeCell ref="NN111:NZ111"/>
    <mergeCell ref="OA111:OM111"/>
    <mergeCell ref="IN111:IZ111"/>
    <mergeCell ref="JA111:JM111"/>
    <mergeCell ref="JN111:JZ111"/>
    <mergeCell ref="KA111:KM111"/>
    <mergeCell ref="KN111:KZ111"/>
    <mergeCell ref="LA111:LM111"/>
    <mergeCell ref="FN111:FZ111"/>
    <mergeCell ref="GA111:GM111"/>
    <mergeCell ref="GN111:GZ111"/>
    <mergeCell ref="HA111:HM111"/>
    <mergeCell ref="HN111:HZ111"/>
    <mergeCell ref="IA111:IM111"/>
    <mergeCell ref="CN111:CZ111"/>
    <mergeCell ref="DA111:DM111"/>
    <mergeCell ref="DN111:DZ111"/>
    <mergeCell ref="EA111:EM111"/>
    <mergeCell ref="EN111:EZ111"/>
    <mergeCell ref="FA111:FM111"/>
    <mergeCell ref="XFA97:XFD97"/>
    <mergeCell ref="A98:A105"/>
    <mergeCell ref="D100:D101"/>
    <mergeCell ref="A106:A109"/>
    <mergeCell ref="A110:H110"/>
    <mergeCell ref="AN111:AZ111"/>
    <mergeCell ref="BA111:BM111"/>
    <mergeCell ref="BN111:BZ111"/>
    <mergeCell ref="CA111:CM111"/>
    <mergeCell ref="XCA97:XCM97"/>
    <mergeCell ref="XCN97:XCZ97"/>
    <mergeCell ref="XDA97:XDM97"/>
    <mergeCell ref="XDN97:XDZ97"/>
    <mergeCell ref="XEA97:XEM97"/>
    <mergeCell ref="XEN97:XEZ97"/>
    <mergeCell ref="WZA97:WZM97"/>
    <mergeCell ref="WZN97:WZZ97"/>
    <mergeCell ref="XAA97:XAM97"/>
    <mergeCell ref="XAN97:XAZ97"/>
    <mergeCell ref="XBA97:XBM97"/>
    <mergeCell ref="XBN97:XBZ97"/>
    <mergeCell ref="WWA97:WWM97"/>
    <mergeCell ref="WWN97:WWZ97"/>
    <mergeCell ref="WXA97:WXM97"/>
    <mergeCell ref="WXN97:WXZ97"/>
    <mergeCell ref="LN111:LZ111"/>
    <mergeCell ref="WYA97:WYM97"/>
    <mergeCell ref="WYN97:WYZ97"/>
    <mergeCell ref="WTA97:WTM97"/>
    <mergeCell ref="WTN97:WTZ97"/>
    <mergeCell ref="WUA97:WUM97"/>
    <mergeCell ref="WUN97:WUZ97"/>
    <mergeCell ref="WVA97:WVM97"/>
    <mergeCell ref="WVN97:WVZ97"/>
    <mergeCell ref="WQA97:WQM97"/>
    <mergeCell ref="WQN97:WQZ97"/>
    <mergeCell ref="WRA97:WRM97"/>
    <mergeCell ref="WRN97:WRZ97"/>
    <mergeCell ref="WSA97:WSM97"/>
    <mergeCell ref="WSN97:WSZ97"/>
    <mergeCell ref="WNA97:WNM97"/>
    <mergeCell ref="WNN97:WNZ97"/>
    <mergeCell ref="WOA97:WOM97"/>
    <mergeCell ref="WON97:WOZ97"/>
    <mergeCell ref="WPA97:WPM97"/>
    <mergeCell ref="WPN97:WPZ97"/>
    <mergeCell ref="WKA97:WKM97"/>
    <mergeCell ref="WKN97:WKZ97"/>
    <mergeCell ref="WLA97:WLM97"/>
    <mergeCell ref="WLN97:WLZ97"/>
    <mergeCell ref="WMA97:WMM97"/>
    <mergeCell ref="WMN97:WMZ97"/>
    <mergeCell ref="WHA97:WHM97"/>
    <mergeCell ref="WHN97:WHZ97"/>
    <mergeCell ref="WIA97:WIM97"/>
    <mergeCell ref="WIN97:WIZ97"/>
    <mergeCell ref="WJA97:WJM97"/>
    <mergeCell ref="WJN97:WJZ97"/>
    <mergeCell ref="WEA97:WEM97"/>
    <mergeCell ref="WEN97:WEZ97"/>
    <mergeCell ref="WFA97:WFM97"/>
    <mergeCell ref="WFN97:WFZ97"/>
    <mergeCell ref="WGA97:WGM97"/>
    <mergeCell ref="WGN97:WGZ97"/>
    <mergeCell ref="WBA97:WBM97"/>
    <mergeCell ref="WBN97:WBZ97"/>
    <mergeCell ref="WCA97:WCM97"/>
    <mergeCell ref="WCN97:WCZ97"/>
    <mergeCell ref="WDA97:WDM97"/>
    <mergeCell ref="WDN97:WDZ97"/>
    <mergeCell ref="VYA97:VYM97"/>
    <mergeCell ref="VYN97:VYZ97"/>
    <mergeCell ref="VZA97:VZM97"/>
    <mergeCell ref="VZN97:VZZ97"/>
    <mergeCell ref="WAA97:WAM97"/>
    <mergeCell ref="WAN97:WAZ97"/>
    <mergeCell ref="VVA97:VVM97"/>
    <mergeCell ref="VVN97:VVZ97"/>
    <mergeCell ref="VWA97:VWM97"/>
    <mergeCell ref="VWN97:VWZ97"/>
    <mergeCell ref="VXA97:VXM97"/>
    <mergeCell ref="VXN97:VXZ97"/>
    <mergeCell ref="VSA97:VSM97"/>
    <mergeCell ref="VSN97:VSZ97"/>
    <mergeCell ref="VTA97:VTM97"/>
    <mergeCell ref="VTN97:VTZ97"/>
    <mergeCell ref="VUA97:VUM97"/>
    <mergeCell ref="VUN97:VUZ97"/>
    <mergeCell ref="VPA97:VPM97"/>
    <mergeCell ref="VPN97:VPZ97"/>
    <mergeCell ref="VQA97:VQM97"/>
    <mergeCell ref="VQN97:VQZ97"/>
    <mergeCell ref="VRA97:VRM97"/>
    <mergeCell ref="VRN97:VRZ97"/>
    <mergeCell ref="VMA97:VMM97"/>
    <mergeCell ref="VMN97:VMZ97"/>
    <mergeCell ref="VNA97:VNM97"/>
    <mergeCell ref="VNN97:VNZ97"/>
    <mergeCell ref="VOA97:VOM97"/>
    <mergeCell ref="VON97:VOZ97"/>
    <mergeCell ref="VJA97:VJM97"/>
    <mergeCell ref="VJN97:VJZ97"/>
    <mergeCell ref="VKA97:VKM97"/>
    <mergeCell ref="VKN97:VKZ97"/>
    <mergeCell ref="VLA97:VLM97"/>
    <mergeCell ref="VLN97:VLZ97"/>
    <mergeCell ref="VGA97:VGM97"/>
    <mergeCell ref="VGN97:VGZ97"/>
    <mergeCell ref="VHA97:VHM97"/>
    <mergeCell ref="VHN97:VHZ97"/>
    <mergeCell ref="VIA97:VIM97"/>
    <mergeCell ref="VIN97:VIZ97"/>
    <mergeCell ref="VDA97:VDM97"/>
    <mergeCell ref="VDN97:VDZ97"/>
    <mergeCell ref="VEA97:VEM97"/>
    <mergeCell ref="VEN97:VEZ97"/>
    <mergeCell ref="VFA97:VFM97"/>
    <mergeCell ref="VFN97:VFZ97"/>
    <mergeCell ref="VAA97:VAM97"/>
    <mergeCell ref="VAN97:VAZ97"/>
    <mergeCell ref="VBA97:VBM97"/>
    <mergeCell ref="VBN97:VBZ97"/>
    <mergeCell ref="VCA97:VCM97"/>
    <mergeCell ref="VCN97:VCZ97"/>
    <mergeCell ref="UXA97:UXM97"/>
    <mergeCell ref="UXN97:UXZ97"/>
    <mergeCell ref="UYA97:UYM97"/>
    <mergeCell ref="UYN97:UYZ97"/>
    <mergeCell ref="UZA97:UZM97"/>
    <mergeCell ref="UZN97:UZZ97"/>
    <mergeCell ref="UUA97:UUM97"/>
    <mergeCell ref="UUN97:UUZ97"/>
    <mergeCell ref="UVA97:UVM97"/>
    <mergeCell ref="UVN97:UVZ97"/>
    <mergeCell ref="UWA97:UWM97"/>
    <mergeCell ref="UWN97:UWZ97"/>
    <mergeCell ref="URA97:URM97"/>
    <mergeCell ref="URN97:URZ97"/>
    <mergeCell ref="USA97:USM97"/>
    <mergeCell ref="USN97:USZ97"/>
    <mergeCell ref="UTA97:UTM97"/>
    <mergeCell ref="UTN97:UTZ97"/>
    <mergeCell ref="UOA97:UOM97"/>
    <mergeCell ref="UON97:UOZ97"/>
    <mergeCell ref="UPA97:UPM97"/>
    <mergeCell ref="UPN97:UPZ97"/>
    <mergeCell ref="UQA97:UQM97"/>
    <mergeCell ref="UQN97:UQZ97"/>
    <mergeCell ref="ULA97:ULM97"/>
    <mergeCell ref="ULN97:ULZ97"/>
    <mergeCell ref="UMA97:UMM97"/>
    <mergeCell ref="UMN97:UMZ97"/>
    <mergeCell ref="UNA97:UNM97"/>
    <mergeCell ref="UNN97:UNZ97"/>
    <mergeCell ref="UIA97:UIM97"/>
    <mergeCell ref="UIN97:UIZ97"/>
    <mergeCell ref="UJA97:UJM97"/>
    <mergeCell ref="UJN97:UJZ97"/>
    <mergeCell ref="UKA97:UKM97"/>
    <mergeCell ref="UKN97:UKZ97"/>
    <mergeCell ref="UFA97:UFM97"/>
    <mergeCell ref="UFN97:UFZ97"/>
    <mergeCell ref="UGA97:UGM97"/>
    <mergeCell ref="UGN97:UGZ97"/>
    <mergeCell ref="UHA97:UHM97"/>
    <mergeCell ref="UHN97:UHZ97"/>
    <mergeCell ref="UCA97:UCM97"/>
    <mergeCell ref="UCN97:UCZ97"/>
    <mergeCell ref="UDA97:UDM97"/>
    <mergeCell ref="UDN97:UDZ97"/>
    <mergeCell ref="UEA97:UEM97"/>
    <mergeCell ref="UEN97:UEZ97"/>
    <mergeCell ref="TZA97:TZM97"/>
    <mergeCell ref="TZN97:TZZ97"/>
    <mergeCell ref="UAA97:UAM97"/>
    <mergeCell ref="UAN97:UAZ97"/>
    <mergeCell ref="UBA97:UBM97"/>
    <mergeCell ref="UBN97:UBZ97"/>
    <mergeCell ref="TWA97:TWM97"/>
    <mergeCell ref="TWN97:TWZ97"/>
    <mergeCell ref="TXA97:TXM97"/>
    <mergeCell ref="TXN97:TXZ97"/>
    <mergeCell ref="TYA97:TYM97"/>
    <mergeCell ref="TYN97:TYZ97"/>
    <mergeCell ref="TTA97:TTM97"/>
    <mergeCell ref="TTN97:TTZ97"/>
    <mergeCell ref="TUA97:TUM97"/>
    <mergeCell ref="TUN97:TUZ97"/>
    <mergeCell ref="TVA97:TVM97"/>
    <mergeCell ref="TVN97:TVZ97"/>
    <mergeCell ref="TQA97:TQM97"/>
    <mergeCell ref="TQN97:TQZ97"/>
    <mergeCell ref="TRA97:TRM97"/>
    <mergeCell ref="TRN97:TRZ97"/>
    <mergeCell ref="TSA97:TSM97"/>
    <mergeCell ref="TSN97:TSZ97"/>
    <mergeCell ref="TNA97:TNM97"/>
    <mergeCell ref="TNN97:TNZ97"/>
    <mergeCell ref="TOA97:TOM97"/>
    <mergeCell ref="TON97:TOZ97"/>
    <mergeCell ref="TPA97:TPM97"/>
    <mergeCell ref="TPN97:TPZ97"/>
    <mergeCell ref="TKA97:TKM97"/>
    <mergeCell ref="TKN97:TKZ97"/>
    <mergeCell ref="TLA97:TLM97"/>
    <mergeCell ref="TLN97:TLZ97"/>
    <mergeCell ref="TMA97:TMM97"/>
    <mergeCell ref="TMN97:TMZ97"/>
    <mergeCell ref="THA97:THM97"/>
    <mergeCell ref="THN97:THZ97"/>
    <mergeCell ref="TIA97:TIM97"/>
    <mergeCell ref="TIN97:TIZ97"/>
    <mergeCell ref="TJA97:TJM97"/>
    <mergeCell ref="TJN97:TJZ97"/>
    <mergeCell ref="TEA97:TEM97"/>
    <mergeCell ref="TEN97:TEZ97"/>
    <mergeCell ref="TFA97:TFM97"/>
    <mergeCell ref="TFN97:TFZ97"/>
    <mergeCell ref="TGA97:TGM97"/>
    <mergeCell ref="TGN97:TGZ97"/>
    <mergeCell ref="TBA97:TBM97"/>
    <mergeCell ref="TBN97:TBZ97"/>
    <mergeCell ref="TCA97:TCM97"/>
    <mergeCell ref="TCN97:TCZ97"/>
    <mergeCell ref="TDA97:TDM97"/>
    <mergeCell ref="TDN97:TDZ97"/>
    <mergeCell ref="SYA97:SYM97"/>
    <mergeCell ref="SYN97:SYZ97"/>
    <mergeCell ref="SZA97:SZM97"/>
    <mergeCell ref="SZN97:SZZ97"/>
    <mergeCell ref="TAA97:TAM97"/>
    <mergeCell ref="TAN97:TAZ97"/>
    <mergeCell ref="SVA97:SVM97"/>
    <mergeCell ref="SVN97:SVZ97"/>
    <mergeCell ref="SWA97:SWM97"/>
    <mergeCell ref="SWN97:SWZ97"/>
    <mergeCell ref="SXA97:SXM97"/>
    <mergeCell ref="SXN97:SXZ97"/>
    <mergeCell ref="SSA97:SSM97"/>
    <mergeCell ref="SSN97:SSZ97"/>
    <mergeCell ref="STA97:STM97"/>
    <mergeCell ref="STN97:STZ97"/>
    <mergeCell ref="SUA97:SUM97"/>
    <mergeCell ref="SUN97:SUZ97"/>
    <mergeCell ref="SPA97:SPM97"/>
    <mergeCell ref="SPN97:SPZ97"/>
    <mergeCell ref="SQA97:SQM97"/>
    <mergeCell ref="SQN97:SQZ97"/>
    <mergeCell ref="SRA97:SRM97"/>
    <mergeCell ref="SRN97:SRZ97"/>
    <mergeCell ref="SMA97:SMM97"/>
    <mergeCell ref="SMN97:SMZ97"/>
    <mergeCell ref="SNA97:SNM97"/>
    <mergeCell ref="SNN97:SNZ97"/>
    <mergeCell ref="SOA97:SOM97"/>
    <mergeCell ref="SON97:SOZ97"/>
    <mergeCell ref="SJA97:SJM97"/>
    <mergeCell ref="SJN97:SJZ97"/>
    <mergeCell ref="SKA97:SKM97"/>
    <mergeCell ref="SKN97:SKZ97"/>
    <mergeCell ref="SLA97:SLM97"/>
    <mergeCell ref="SLN97:SLZ97"/>
    <mergeCell ref="SGA97:SGM97"/>
    <mergeCell ref="SGN97:SGZ97"/>
    <mergeCell ref="SHA97:SHM97"/>
    <mergeCell ref="SHN97:SHZ97"/>
    <mergeCell ref="SIA97:SIM97"/>
    <mergeCell ref="SIN97:SIZ97"/>
    <mergeCell ref="SDA97:SDM97"/>
    <mergeCell ref="SDN97:SDZ97"/>
    <mergeCell ref="SEA97:SEM97"/>
    <mergeCell ref="SEN97:SEZ97"/>
    <mergeCell ref="SFA97:SFM97"/>
    <mergeCell ref="SFN97:SFZ97"/>
    <mergeCell ref="SAA97:SAM97"/>
    <mergeCell ref="SAN97:SAZ97"/>
    <mergeCell ref="SBA97:SBM97"/>
    <mergeCell ref="SBN97:SBZ97"/>
    <mergeCell ref="SCA97:SCM97"/>
    <mergeCell ref="SCN97:SCZ97"/>
    <mergeCell ref="RXA97:RXM97"/>
    <mergeCell ref="RXN97:RXZ97"/>
    <mergeCell ref="RYA97:RYM97"/>
    <mergeCell ref="RYN97:RYZ97"/>
    <mergeCell ref="RZA97:RZM97"/>
    <mergeCell ref="RZN97:RZZ97"/>
    <mergeCell ref="RUA97:RUM97"/>
    <mergeCell ref="RUN97:RUZ97"/>
    <mergeCell ref="RVA97:RVM97"/>
    <mergeCell ref="RVN97:RVZ97"/>
    <mergeCell ref="RWA97:RWM97"/>
    <mergeCell ref="RWN97:RWZ97"/>
    <mergeCell ref="RRA97:RRM97"/>
    <mergeCell ref="RRN97:RRZ97"/>
    <mergeCell ref="RSA97:RSM97"/>
    <mergeCell ref="RSN97:RSZ97"/>
    <mergeCell ref="RTA97:RTM97"/>
    <mergeCell ref="RTN97:RTZ97"/>
    <mergeCell ref="ROA97:ROM97"/>
    <mergeCell ref="RON97:ROZ97"/>
    <mergeCell ref="RPA97:RPM97"/>
    <mergeCell ref="RPN97:RPZ97"/>
    <mergeCell ref="RQA97:RQM97"/>
    <mergeCell ref="RQN97:RQZ97"/>
    <mergeCell ref="RLA97:RLM97"/>
    <mergeCell ref="RLN97:RLZ97"/>
    <mergeCell ref="RMA97:RMM97"/>
    <mergeCell ref="RMN97:RMZ97"/>
    <mergeCell ref="RNA97:RNM97"/>
    <mergeCell ref="RNN97:RNZ97"/>
    <mergeCell ref="RIA97:RIM97"/>
    <mergeCell ref="RIN97:RIZ97"/>
    <mergeCell ref="RJA97:RJM97"/>
    <mergeCell ref="RJN97:RJZ97"/>
    <mergeCell ref="RKA97:RKM97"/>
    <mergeCell ref="RKN97:RKZ97"/>
    <mergeCell ref="RFA97:RFM97"/>
    <mergeCell ref="RFN97:RFZ97"/>
    <mergeCell ref="RGA97:RGM97"/>
    <mergeCell ref="RGN97:RGZ97"/>
    <mergeCell ref="RHA97:RHM97"/>
    <mergeCell ref="RHN97:RHZ97"/>
    <mergeCell ref="RCA97:RCM97"/>
    <mergeCell ref="RCN97:RCZ97"/>
    <mergeCell ref="RDA97:RDM97"/>
    <mergeCell ref="RDN97:RDZ97"/>
    <mergeCell ref="REA97:REM97"/>
    <mergeCell ref="REN97:REZ97"/>
    <mergeCell ref="QZA97:QZM97"/>
    <mergeCell ref="QZN97:QZZ97"/>
    <mergeCell ref="RAA97:RAM97"/>
    <mergeCell ref="RAN97:RAZ97"/>
    <mergeCell ref="RBA97:RBM97"/>
    <mergeCell ref="RBN97:RBZ97"/>
    <mergeCell ref="QWA97:QWM97"/>
    <mergeCell ref="QWN97:QWZ97"/>
    <mergeCell ref="QXA97:QXM97"/>
    <mergeCell ref="QXN97:QXZ97"/>
    <mergeCell ref="QYA97:QYM97"/>
    <mergeCell ref="QYN97:QYZ97"/>
    <mergeCell ref="QTA97:QTM97"/>
    <mergeCell ref="QTN97:QTZ97"/>
    <mergeCell ref="QUA97:QUM97"/>
    <mergeCell ref="QUN97:QUZ97"/>
    <mergeCell ref="QVA97:QVM97"/>
    <mergeCell ref="QVN97:QVZ97"/>
    <mergeCell ref="QQA97:QQM97"/>
    <mergeCell ref="QQN97:QQZ97"/>
    <mergeCell ref="QRA97:QRM97"/>
    <mergeCell ref="QRN97:QRZ97"/>
    <mergeCell ref="QSA97:QSM97"/>
    <mergeCell ref="QSN97:QSZ97"/>
    <mergeCell ref="QNA97:QNM97"/>
    <mergeCell ref="QNN97:QNZ97"/>
    <mergeCell ref="QOA97:QOM97"/>
    <mergeCell ref="QON97:QOZ97"/>
    <mergeCell ref="QPA97:QPM97"/>
    <mergeCell ref="QPN97:QPZ97"/>
    <mergeCell ref="QKA97:QKM97"/>
    <mergeCell ref="QKN97:QKZ97"/>
    <mergeCell ref="QLA97:QLM97"/>
    <mergeCell ref="QLN97:QLZ97"/>
    <mergeCell ref="QMA97:QMM97"/>
    <mergeCell ref="QMN97:QMZ97"/>
    <mergeCell ref="QHA97:QHM97"/>
    <mergeCell ref="QHN97:QHZ97"/>
    <mergeCell ref="QIA97:QIM97"/>
    <mergeCell ref="QIN97:QIZ97"/>
    <mergeCell ref="QJA97:QJM97"/>
    <mergeCell ref="QJN97:QJZ97"/>
    <mergeCell ref="QEA97:QEM97"/>
    <mergeCell ref="QEN97:QEZ97"/>
    <mergeCell ref="QFA97:QFM97"/>
    <mergeCell ref="QFN97:QFZ97"/>
    <mergeCell ref="QGA97:QGM97"/>
    <mergeCell ref="QGN97:QGZ97"/>
    <mergeCell ref="QBA97:QBM97"/>
    <mergeCell ref="QBN97:QBZ97"/>
    <mergeCell ref="QCA97:QCM97"/>
    <mergeCell ref="QCN97:QCZ97"/>
    <mergeCell ref="QDA97:QDM97"/>
    <mergeCell ref="QDN97:QDZ97"/>
    <mergeCell ref="PYA97:PYM97"/>
    <mergeCell ref="PYN97:PYZ97"/>
    <mergeCell ref="PZA97:PZM97"/>
    <mergeCell ref="PZN97:PZZ97"/>
    <mergeCell ref="QAA97:QAM97"/>
    <mergeCell ref="QAN97:QAZ97"/>
    <mergeCell ref="PVA97:PVM97"/>
    <mergeCell ref="PVN97:PVZ97"/>
    <mergeCell ref="PWA97:PWM97"/>
    <mergeCell ref="PWN97:PWZ97"/>
    <mergeCell ref="PXA97:PXM97"/>
    <mergeCell ref="PXN97:PXZ97"/>
    <mergeCell ref="PSA97:PSM97"/>
    <mergeCell ref="PSN97:PSZ97"/>
    <mergeCell ref="PTA97:PTM97"/>
    <mergeCell ref="PTN97:PTZ97"/>
    <mergeCell ref="PUA97:PUM97"/>
    <mergeCell ref="PUN97:PUZ97"/>
    <mergeCell ref="PPA97:PPM97"/>
    <mergeCell ref="PPN97:PPZ97"/>
    <mergeCell ref="PQA97:PQM97"/>
    <mergeCell ref="PQN97:PQZ97"/>
    <mergeCell ref="PRA97:PRM97"/>
    <mergeCell ref="PRN97:PRZ97"/>
    <mergeCell ref="PMA97:PMM97"/>
    <mergeCell ref="PMN97:PMZ97"/>
    <mergeCell ref="PNA97:PNM97"/>
    <mergeCell ref="PNN97:PNZ97"/>
    <mergeCell ref="POA97:POM97"/>
    <mergeCell ref="PON97:POZ97"/>
    <mergeCell ref="PJA97:PJM97"/>
    <mergeCell ref="PJN97:PJZ97"/>
    <mergeCell ref="PKA97:PKM97"/>
    <mergeCell ref="PKN97:PKZ97"/>
    <mergeCell ref="PLA97:PLM97"/>
    <mergeCell ref="PLN97:PLZ97"/>
    <mergeCell ref="PGA97:PGM97"/>
    <mergeCell ref="PGN97:PGZ97"/>
    <mergeCell ref="PHA97:PHM97"/>
    <mergeCell ref="PHN97:PHZ97"/>
    <mergeCell ref="PIA97:PIM97"/>
    <mergeCell ref="PIN97:PIZ97"/>
    <mergeCell ref="PDA97:PDM97"/>
    <mergeCell ref="PDN97:PDZ97"/>
    <mergeCell ref="PEA97:PEM97"/>
    <mergeCell ref="PEN97:PEZ97"/>
    <mergeCell ref="PFA97:PFM97"/>
    <mergeCell ref="PFN97:PFZ97"/>
    <mergeCell ref="PAA97:PAM97"/>
    <mergeCell ref="PAN97:PAZ97"/>
    <mergeCell ref="PBA97:PBM97"/>
    <mergeCell ref="PBN97:PBZ97"/>
    <mergeCell ref="PCA97:PCM97"/>
    <mergeCell ref="PCN97:PCZ97"/>
    <mergeCell ref="OXA97:OXM97"/>
    <mergeCell ref="OXN97:OXZ97"/>
    <mergeCell ref="OYA97:OYM97"/>
    <mergeCell ref="OYN97:OYZ97"/>
    <mergeCell ref="OZA97:OZM97"/>
    <mergeCell ref="OZN97:OZZ97"/>
    <mergeCell ref="OUA97:OUM97"/>
    <mergeCell ref="OUN97:OUZ97"/>
    <mergeCell ref="OVA97:OVM97"/>
    <mergeCell ref="OVN97:OVZ97"/>
    <mergeCell ref="OWA97:OWM97"/>
    <mergeCell ref="OWN97:OWZ97"/>
    <mergeCell ref="ORA97:ORM97"/>
    <mergeCell ref="ORN97:ORZ97"/>
    <mergeCell ref="OSA97:OSM97"/>
    <mergeCell ref="OSN97:OSZ97"/>
    <mergeCell ref="OTA97:OTM97"/>
    <mergeCell ref="OTN97:OTZ97"/>
    <mergeCell ref="OOA97:OOM97"/>
    <mergeCell ref="OON97:OOZ97"/>
    <mergeCell ref="OPA97:OPM97"/>
    <mergeCell ref="OPN97:OPZ97"/>
    <mergeCell ref="OQA97:OQM97"/>
    <mergeCell ref="OQN97:OQZ97"/>
    <mergeCell ref="OLA97:OLM97"/>
    <mergeCell ref="OLN97:OLZ97"/>
    <mergeCell ref="OMA97:OMM97"/>
    <mergeCell ref="OMN97:OMZ97"/>
    <mergeCell ref="ONA97:ONM97"/>
    <mergeCell ref="ONN97:ONZ97"/>
    <mergeCell ref="OIA97:OIM97"/>
    <mergeCell ref="OIN97:OIZ97"/>
    <mergeCell ref="OJA97:OJM97"/>
    <mergeCell ref="OJN97:OJZ97"/>
    <mergeCell ref="OKA97:OKM97"/>
    <mergeCell ref="OKN97:OKZ97"/>
    <mergeCell ref="OFA97:OFM97"/>
    <mergeCell ref="OFN97:OFZ97"/>
    <mergeCell ref="OGA97:OGM97"/>
    <mergeCell ref="OGN97:OGZ97"/>
    <mergeCell ref="OHA97:OHM97"/>
    <mergeCell ref="OHN97:OHZ97"/>
    <mergeCell ref="OCA97:OCM97"/>
    <mergeCell ref="OCN97:OCZ97"/>
    <mergeCell ref="ODA97:ODM97"/>
    <mergeCell ref="ODN97:ODZ97"/>
    <mergeCell ref="OEA97:OEM97"/>
    <mergeCell ref="OEN97:OEZ97"/>
    <mergeCell ref="NZA97:NZM97"/>
    <mergeCell ref="NZN97:NZZ97"/>
    <mergeCell ref="OAA97:OAM97"/>
    <mergeCell ref="OAN97:OAZ97"/>
    <mergeCell ref="OBA97:OBM97"/>
    <mergeCell ref="OBN97:OBZ97"/>
    <mergeCell ref="NWA97:NWM97"/>
    <mergeCell ref="NWN97:NWZ97"/>
    <mergeCell ref="NXA97:NXM97"/>
    <mergeCell ref="NXN97:NXZ97"/>
    <mergeCell ref="NYA97:NYM97"/>
    <mergeCell ref="NYN97:NYZ97"/>
    <mergeCell ref="NTA97:NTM97"/>
    <mergeCell ref="NTN97:NTZ97"/>
    <mergeCell ref="NUA97:NUM97"/>
    <mergeCell ref="NUN97:NUZ97"/>
    <mergeCell ref="NVA97:NVM97"/>
    <mergeCell ref="NVN97:NVZ97"/>
    <mergeCell ref="NQA97:NQM97"/>
    <mergeCell ref="NQN97:NQZ97"/>
    <mergeCell ref="NRA97:NRM97"/>
    <mergeCell ref="NRN97:NRZ97"/>
    <mergeCell ref="NSA97:NSM97"/>
    <mergeCell ref="NSN97:NSZ97"/>
    <mergeCell ref="NNA97:NNM97"/>
    <mergeCell ref="NNN97:NNZ97"/>
    <mergeCell ref="NOA97:NOM97"/>
    <mergeCell ref="NON97:NOZ97"/>
    <mergeCell ref="NPA97:NPM97"/>
    <mergeCell ref="NPN97:NPZ97"/>
    <mergeCell ref="NKA97:NKM97"/>
    <mergeCell ref="NKN97:NKZ97"/>
    <mergeCell ref="NLA97:NLM97"/>
    <mergeCell ref="NLN97:NLZ97"/>
    <mergeCell ref="NMA97:NMM97"/>
    <mergeCell ref="NMN97:NMZ97"/>
    <mergeCell ref="NHA97:NHM97"/>
    <mergeCell ref="NHN97:NHZ97"/>
    <mergeCell ref="NIA97:NIM97"/>
    <mergeCell ref="NIN97:NIZ97"/>
    <mergeCell ref="NJA97:NJM97"/>
    <mergeCell ref="NJN97:NJZ97"/>
    <mergeCell ref="NEA97:NEM97"/>
    <mergeCell ref="NEN97:NEZ97"/>
    <mergeCell ref="NFA97:NFM97"/>
    <mergeCell ref="NFN97:NFZ97"/>
    <mergeCell ref="NGA97:NGM97"/>
    <mergeCell ref="NGN97:NGZ97"/>
    <mergeCell ref="NBA97:NBM97"/>
    <mergeCell ref="NBN97:NBZ97"/>
    <mergeCell ref="NCA97:NCM97"/>
    <mergeCell ref="NCN97:NCZ97"/>
    <mergeCell ref="NDA97:NDM97"/>
    <mergeCell ref="NDN97:NDZ97"/>
    <mergeCell ref="MYA97:MYM97"/>
    <mergeCell ref="MYN97:MYZ97"/>
    <mergeCell ref="MZA97:MZM97"/>
    <mergeCell ref="MZN97:MZZ97"/>
    <mergeCell ref="NAA97:NAM97"/>
    <mergeCell ref="NAN97:NAZ97"/>
    <mergeCell ref="MVA97:MVM97"/>
    <mergeCell ref="MVN97:MVZ97"/>
    <mergeCell ref="MWA97:MWM97"/>
    <mergeCell ref="MWN97:MWZ97"/>
    <mergeCell ref="MXA97:MXM97"/>
    <mergeCell ref="MXN97:MXZ97"/>
    <mergeCell ref="MSA97:MSM97"/>
    <mergeCell ref="MSN97:MSZ97"/>
    <mergeCell ref="MTA97:MTM97"/>
    <mergeCell ref="MTN97:MTZ97"/>
    <mergeCell ref="MUA97:MUM97"/>
    <mergeCell ref="MUN97:MUZ97"/>
    <mergeCell ref="MPA97:MPM97"/>
    <mergeCell ref="MPN97:MPZ97"/>
    <mergeCell ref="MQA97:MQM97"/>
    <mergeCell ref="MQN97:MQZ97"/>
    <mergeCell ref="MRA97:MRM97"/>
    <mergeCell ref="MRN97:MRZ97"/>
    <mergeCell ref="MMA97:MMM97"/>
    <mergeCell ref="MMN97:MMZ97"/>
    <mergeCell ref="MNA97:MNM97"/>
    <mergeCell ref="MNN97:MNZ97"/>
    <mergeCell ref="MOA97:MOM97"/>
    <mergeCell ref="MON97:MOZ97"/>
    <mergeCell ref="MJA97:MJM97"/>
    <mergeCell ref="MJN97:MJZ97"/>
    <mergeCell ref="MKA97:MKM97"/>
    <mergeCell ref="MKN97:MKZ97"/>
    <mergeCell ref="MLA97:MLM97"/>
    <mergeCell ref="MLN97:MLZ97"/>
    <mergeCell ref="MGA97:MGM97"/>
    <mergeCell ref="MGN97:MGZ97"/>
    <mergeCell ref="MHA97:MHM97"/>
    <mergeCell ref="MHN97:MHZ97"/>
    <mergeCell ref="MIA97:MIM97"/>
    <mergeCell ref="MIN97:MIZ97"/>
    <mergeCell ref="MDA97:MDM97"/>
    <mergeCell ref="MDN97:MDZ97"/>
    <mergeCell ref="MEA97:MEM97"/>
    <mergeCell ref="MEN97:MEZ97"/>
    <mergeCell ref="MFA97:MFM97"/>
    <mergeCell ref="MFN97:MFZ97"/>
    <mergeCell ref="MAA97:MAM97"/>
    <mergeCell ref="MAN97:MAZ97"/>
    <mergeCell ref="MBA97:MBM97"/>
    <mergeCell ref="MBN97:MBZ97"/>
    <mergeCell ref="MCA97:MCM97"/>
    <mergeCell ref="MCN97:MCZ97"/>
    <mergeCell ref="LXA97:LXM97"/>
    <mergeCell ref="LXN97:LXZ97"/>
    <mergeCell ref="LYA97:LYM97"/>
    <mergeCell ref="LYN97:LYZ97"/>
    <mergeCell ref="LZA97:LZM97"/>
    <mergeCell ref="LZN97:LZZ97"/>
    <mergeCell ref="LUA97:LUM97"/>
    <mergeCell ref="LUN97:LUZ97"/>
    <mergeCell ref="LVA97:LVM97"/>
    <mergeCell ref="LVN97:LVZ97"/>
    <mergeCell ref="LWA97:LWM97"/>
    <mergeCell ref="LWN97:LWZ97"/>
    <mergeCell ref="LRA97:LRM97"/>
    <mergeCell ref="LRN97:LRZ97"/>
    <mergeCell ref="LSA97:LSM97"/>
    <mergeCell ref="LSN97:LSZ97"/>
    <mergeCell ref="LTA97:LTM97"/>
    <mergeCell ref="LTN97:LTZ97"/>
    <mergeCell ref="LOA97:LOM97"/>
    <mergeCell ref="LON97:LOZ97"/>
    <mergeCell ref="LPA97:LPM97"/>
    <mergeCell ref="LPN97:LPZ97"/>
    <mergeCell ref="LQA97:LQM97"/>
    <mergeCell ref="LQN97:LQZ97"/>
    <mergeCell ref="LLA97:LLM97"/>
    <mergeCell ref="LLN97:LLZ97"/>
    <mergeCell ref="LMA97:LMM97"/>
    <mergeCell ref="LMN97:LMZ97"/>
    <mergeCell ref="LNA97:LNM97"/>
    <mergeCell ref="LNN97:LNZ97"/>
    <mergeCell ref="LIA97:LIM97"/>
    <mergeCell ref="LIN97:LIZ97"/>
    <mergeCell ref="LJA97:LJM97"/>
    <mergeCell ref="LJN97:LJZ97"/>
    <mergeCell ref="LKA97:LKM97"/>
    <mergeCell ref="LKN97:LKZ97"/>
    <mergeCell ref="LFA97:LFM97"/>
    <mergeCell ref="LFN97:LFZ97"/>
    <mergeCell ref="LGA97:LGM97"/>
    <mergeCell ref="LGN97:LGZ97"/>
    <mergeCell ref="LHA97:LHM97"/>
    <mergeCell ref="LHN97:LHZ97"/>
    <mergeCell ref="LCA97:LCM97"/>
    <mergeCell ref="LCN97:LCZ97"/>
    <mergeCell ref="LDA97:LDM97"/>
    <mergeCell ref="LDN97:LDZ97"/>
    <mergeCell ref="LEA97:LEM97"/>
    <mergeCell ref="LEN97:LEZ97"/>
    <mergeCell ref="KZA97:KZM97"/>
    <mergeCell ref="KZN97:KZZ97"/>
    <mergeCell ref="LAA97:LAM97"/>
    <mergeCell ref="LAN97:LAZ97"/>
    <mergeCell ref="LBA97:LBM97"/>
    <mergeCell ref="LBN97:LBZ97"/>
    <mergeCell ref="KWA97:KWM97"/>
    <mergeCell ref="KWN97:KWZ97"/>
    <mergeCell ref="KXA97:KXM97"/>
    <mergeCell ref="KXN97:KXZ97"/>
    <mergeCell ref="KYA97:KYM97"/>
    <mergeCell ref="KYN97:KYZ97"/>
    <mergeCell ref="KTA97:KTM97"/>
    <mergeCell ref="KTN97:KTZ97"/>
    <mergeCell ref="KUA97:KUM97"/>
    <mergeCell ref="KUN97:KUZ97"/>
    <mergeCell ref="KVA97:KVM97"/>
    <mergeCell ref="KVN97:KVZ97"/>
    <mergeCell ref="KQA97:KQM97"/>
    <mergeCell ref="KQN97:KQZ97"/>
    <mergeCell ref="KRA97:KRM97"/>
    <mergeCell ref="KRN97:KRZ97"/>
    <mergeCell ref="KSA97:KSM97"/>
    <mergeCell ref="KSN97:KSZ97"/>
    <mergeCell ref="KNA97:KNM97"/>
    <mergeCell ref="KNN97:KNZ97"/>
    <mergeCell ref="KOA97:KOM97"/>
    <mergeCell ref="KON97:KOZ97"/>
    <mergeCell ref="KPA97:KPM97"/>
    <mergeCell ref="KPN97:KPZ97"/>
    <mergeCell ref="KKA97:KKM97"/>
    <mergeCell ref="KKN97:KKZ97"/>
    <mergeCell ref="KLA97:KLM97"/>
    <mergeCell ref="KLN97:KLZ97"/>
    <mergeCell ref="KMA97:KMM97"/>
    <mergeCell ref="KMN97:KMZ97"/>
    <mergeCell ref="KHA97:KHM97"/>
    <mergeCell ref="KHN97:KHZ97"/>
    <mergeCell ref="KIA97:KIM97"/>
    <mergeCell ref="KIN97:KIZ97"/>
    <mergeCell ref="KJA97:KJM97"/>
    <mergeCell ref="KJN97:KJZ97"/>
    <mergeCell ref="KEA97:KEM97"/>
    <mergeCell ref="KEN97:KEZ97"/>
    <mergeCell ref="KFA97:KFM97"/>
    <mergeCell ref="KFN97:KFZ97"/>
    <mergeCell ref="KGA97:KGM97"/>
    <mergeCell ref="KGN97:KGZ97"/>
    <mergeCell ref="KBA97:KBM97"/>
    <mergeCell ref="KBN97:KBZ97"/>
    <mergeCell ref="KCA97:KCM97"/>
    <mergeCell ref="KCN97:KCZ97"/>
    <mergeCell ref="KDA97:KDM97"/>
    <mergeCell ref="KDN97:KDZ97"/>
    <mergeCell ref="JYA97:JYM97"/>
    <mergeCell ref="JYN97:JYZ97"/>
    <mergeCell ref="JZA97:JZM97"/>
    <mergeCell ref="JZN97:JZZ97"/>
    <mergeCell ref="KAA97:KAM97"/>
    <mergeCell ref="KAN97:KAZ97"/>
    <mergeCell ref="JVA97:JVM97"/>
    <mergeCell ref="JVN97:JVZ97"/>
    <mergeCell ref="JWA97:JWM97"/>
    <mergeCell ref="JWN97:JWZ97"/>
    <mergeCell ref="JXA97:JXM97"/>
    <mergeCell ref="JXN97:JXZ97"/>
    <mergeCell ref="JSA97:JSM97"/>
    <mergeCell ref="JSN97:JSZ97"/>
    <mergeCell ref="JTA97:JTM97"/>
    <mergeCell ref="JTN97:JTZ97"/>
    <mergeCell ref="JUA97:JUM97"/>
    <mergeCell ref="JUN97:JUZ97"/>
    <mergeCell ref="JPA97:JPM97"/>
    <mergeCell ref="JPN97:JPZ97"/>
    <mergeCell ref="JQA97:JQM97"/>
    <mergeCell ref="JQN97:JQZ97"/>
    <mergeCell ref="JRA97:JRM97"/>
    <mergeCell ref="JRN97:JRZ97"/>
    <mergeCell ref="JMA97:JMM97"/>
    <mergeCell ref="JMN97:JMZ97"/>
    <mergeCell ref="JNA97:JNM97"/>
    <mergeCell ref="JNN97:JNZ97"/>
    <mergeCell ref="JOA97:JOM97"/>
    <mergeCell ref="JON97:JOZ97"/>
    <mergeCell ref="JJA97:JJM97"/>
    <mergeCell ref="JJN97:JJZ97"/>
    <mergeCell ref="JKA97:JKM97"/>
    <mergeCell ref="JKN97:JKZ97"/>
    <mergeCell ref="JLA97:JLM97"/>
    <mergeCell ref="JLN97:JLZ97"/>
    <mergeCell ref="JGA97:JGM97"/>
    <mergeCell ref="JGN97:JGZ97"/>
    <mergeCell ref="JHA97:JHM97"/>
    <mergeCell ref="JHN97:JHZ97"/>
    <mergeCell ref="JIA97:JIM97"/>
    <mergeCell ref="JIN97:JIZ97"/>
    <mergeCell ref="JDA97:JDM97"/>
    <mergeCell ref="JDN97:JDZ97"/>
    <mergeCell ref="JEA97:JEM97"/>
    <mergeCell ref="JEN97:JEZ97"/>
    <mergeCell ref="JFA97:JFM97"/>
    <mergeCell ref="JFN97:JFZ97"/>
    <mergeCell ref="JAA97:JAM97"/>
    <mergeCell ref="JAN97:JAZ97"/>
    <mergeCell ref="JBA97:JBM97"/>
    <mergeCell ref="JBN97:JBZ97"/>
    <mergeCell ref="JCA97:JCM97"/>
    <mergeCell ref="JCN97:JCZ97"/>
    <mergeCell ref="IXA97:IXM97"/>
    <mergeCell ref="IXN97:IXZ97"/>
    <mergeCell ref="IYA97:IYM97"/>
    <mergeCell ref="IYN97:IYZ97"/>
    <mergeCell ref="IZA97:IZM97"/>
    <mergeCell ref="IZN97:IZZ97"/>
    <mergeCell ref="IUA97:IUM97"/>
    <mergeCell ref="IUN97:IUZ97"/>
    <mergeCell ref="IVA97:IVM97"/>
    <mergeCell ref="IVN97:IVZ97"/>
    <mergeCell ref="IWA97:IWM97"/>
    <mergeCell ref="IWN97:IWZ97"/>
    <mergeCell ref="IRA97:IRM97"/>
    <mergeCell ref="IRN97:IRZ97"/>
    <mergeCell ref="ISA97:ISM97"/>
    <mergeCell ref="ISN97:ISZ97"/>
    <mergeCell ref="ITA97:ITM97"/>
    <mergeCell ref="ITN97:ITZ97"/>
    <mergeCell ref="IOA97:IOM97"/>
    <mergeCell ref="ION97:IOZ97"/>
    <mergeCell ref="IPA97:IPM97"/>
    <mergeCell ref="IPN97:IPZ97"/>
    <mergeCell ref="IQA97:IQM97"/>
    <mergeCell ref="IQN97:IQZ97"/>
    <mergeCell ref="ILA97:ILM97"/>
    <mergeCell ref="ILN97:ILZ97"/>
    <mergeCell ref="IMA97:IMM97"/>
    <mergeCell ref="IMN97:IMZ97"/>
    <mergeCell ref="INA97:INM97"/>
    <mergeCell ref="INN97:INZ97"/>
    <mergeCell ref="IIA97:IIM97"/>
    <mergeCell ref="IIN97:IIZ97"/>
    <mergeCell ref="IJA97:IJM97"/>
    <mergeCell ref="IJN97:IJZ97"/>
    <mergeCell ref="IKA97:IKM97"/>
    <mergeCell ref="IKN97:IKZ97"/>
    <mergeCell ref="IFA97:IFM97"/>
    <mergeCell ref="IFN97:IFZ97"/>
    <mergeCell ref="IGA97:IGM97"/>
    <mergeCell ref="IGN97:IGZ97"/>
    <mergeCell ref="IHA97:IHM97"/>
    <mergeCell ref="IHN97:IHZ97"/>
    <mergeCell ref="ICA97:ICM97"/>
    <mergeCell ref="ICN97:ICZ97"/>
    <mergeCell ref="IDA97:IDM97"/>
    <mergeCell ref="IDN97:IDZ97"/>
    <mergeCell ref="IEA97:IEM97"/>
    <mergeCell ref="IEN97:IEZ97"/>
    <mergeCell ref="HZA97:HZM97"/>
    <mergeCell ref="HZN97:HZZ97"/>
    <mergeCell ref="IAA97:IAM97"/>
    <mergeCell ref="IAN97:IAZ97"/>
    <mergeCell ref="IBA97:IBM97"/>
    <mergeCell ref="IBN97:IBZ97"/>
    <mergeCell ref="HWA97:HWM97"/>
    <mergeCell ref="HWN97:HWZ97"/>
    <mergeCell ref="HXA97:HXM97"/>
    <mergeCell ref="HXN97:HXZ97"/>
    <mergeCell ref="HYA97:HYM97"/>
    <mergeCell ref="HYN97:HYZ97"/>
    <mergeCell ref="HTA97:HTM97"/>
    <mergeCell ref="HTN97:HTZ97"/>
    <mergeCell ref="HUA97:HUM97"/>
    <mergeCell ref="HUN97:HUZ97"/>
    <mergeCell ref="HVA97:HVM97"/>
    <mergeCell ref="HVN97:HVZ97"/>
    <mergeCell ref="HQA97:HQM97"/>
    <mergeCell ref="HQN97:HQZ97"/>
    <mergeCell ref="HRA97:HRM97"/>
    <mergeCell ref="HRN97:HRZ97"/>
    <mergeCell ref="HSA97:HSM97"/>
    <mergeCell ref="HSN97:HSZ97"/>
    <mergeCell ref="HNA97:HNM97"/>
    <mergeCell ref="HNN97:HNZ97"/>
    <mergeCell ref="HOA97:HOM97"/>
    <mergeCell ref="HON97:HOZ97"/>
    <mergeCell ref="HPA97:HPM97"/>
    <mergeCell ref="HPN97:HPZ97"/>
    <mergeCell ref="HKA97:HKM97"/>
    <mergeCell ref="HKN97:HKZ97"/>
    <mergeCell ref="HLA97:HLM97"/>
    <mergeCell ref="HLN97:HLZ97"/>
    <mergeCell ref="HMA97:HMM97"/>
    <mergeCell ref="HMN97:HMZ97"/>
    <mergeCell ref="HHA97:HHM97"/>
    <mergeCell ref="HHN97:HHZ97"/>
    <mergeCell ref="HIA97:HIM97"/>
    <mergeCell ref="HIN97:HIZ97"/>
    <mergeCell ref="HJA97:HJM97"/>
    <mergeCell ref="HJN97:HJZ97"/>
    <mergeCell ref="HEA97:HEM97"/>
    <mergeCell ref="HEN97:HEZ97"/>
    <mergeCell ref="HFA97:HFM97"/>
    <mergeCell ref="HFN97:HFZ97"/>
    <mergeCell ref="HGA97:HGM97"/>
    <mergeCell ref="HGN97:HGZ97"/>
    <mergeCell ref="HBA97:HBM97"/>
    <mergeCell ref="HBN97:HBZ97"/>
    <mergeCell ref="HCA97:HCM97"/>
    <mergeCell ref="HCN97:HCZ97"/>
    <mergeCell ref="HDA97:HDM97"/>
    <mergeCell ref="HDN97:HDZ97"/>
    <mergeCell ref="GYA97:GYM97"/>
    <mergeCell ref="GYN97:GYZ97"/>
    <mergeCell ref="GZA97:GZM97"/>
    <mergeCell ref="GZN97:GZZ97"/>
    <mergeCell ref="HAA97:HAM97"/>
    <mergeCell ref="HAN97:HAZ97"/>
    <mergeCell ref="GVA97:GVM97"/>
    <mergeCell ref="GVN97:GVZ97"/>
    <mergeCell ref="GWA97:GWM97"/>
    <mergeCell ref="GWN97:GWZ97"/>
    <mergeCell ref="GXA97:GXM97"/>
    <mergeCell ref="GXN97:GXZ97"/>
    <mergeCell ref="GSA97:GSM97"/>
    <mergeCell ref="GSN97:GSZ97"/>
    <mergeCell ref="GTA97:GTM97"/>
    <mergeCell ref="GTN97:GTZ97"/>
    <mergeCell ref="GUA97:GUM97"/>
    <mergeCell ref="GUN97:GUZ97"/>
    <mergeCell ref="GPA97:GPM97"/>
    <mergeCell ref="GPN97:GPZ97"/>
    <mergeCell ref="GQA97:GQM97"/>
    <mergeCell ref="GQN97:GQZ97"/>
    <mergeCell ref="GRA97:GRM97"/>
    <mergeCell ref="GRN97:GRZ97"/>
    <mergeCell ref="GMA97:GMM97"/>
    <mergeCell ref="GMN97:GMZ97"/>
    <mergeCell ref="GNA97:GNM97"/>
    <mergeCell ref="GNN97:GNZ97"/>
    <mergeCell ref="GOA97:GOM97"/>
    <mergeCell ref="GON97:GOZ97"/>
    <mergeCell ref="GJA97:GJM97"/>
    <mergeCell ref="GJN97:GJZ97"/>
    <mergeCell ref="GKA97:GKM97"/>
    <mergeCell ref="GKN97:GKZ97"/>
    <mergeCell ref="GLA97:GLM97"/>
    <mergeCell ref="GLN97:GLZ97"/>
    <mergeCell ref="GGA97:GGM97"/>
    <mergeCell ref="GGN97:GGZ97"/>
    <mergeCell ref="GHA97:GHM97"/>
    <mergeCell ref="GHN97:GHZ97"/>
    <mergeCell ref="GIA97:GIM97"/>
    <mergeCell ref="GIN97:GIZ97"/>
    <mergeCell ref="GDA97:GDM97"/>
    <mergeCell ref="GDN97:GDZ97"/>
    <mergeCell ref="GEA97:GEM97"/>
    <mergeCell ref="GEN97:GEZ97"/>
    <mergeCell ref="GFA97:GFM97"/>
    <mergeCell ref="GFN97:GFZ97"/>
    <mergeCell ref="GAA97:GAM97"/>
    <mergeCell ref="GAN97:GAZ97"/>
    <mergeCell ref="GBA97:GBM97"/>
    <mergeCell ref="GBN97:GBZ97"/>
    <mergeCell ref="GCA97:GCM97"/>
    <mergeCell ref="GCN97:GCZ97"/>
    <mergeCell ref="FXA97:FXM97"/>
    <mergeCell ref="FXN97:FXZ97"/>
    <mergeCell ref="FYA97:FYM97"/>
    <mergeCell ref="FYN97:FYZ97"/>
    <mergeCell ref="FZA97:FZM97"/>
    <mergeCell ref="FZN97:FZZ97"/>
    <mergeCell ref="FUA97:FUM97"/>
    <mergeCell ref="FUN97:FUZ97"/>
    <mergeCell ref="FVA97:FVM97"/>
    <mergeCell ref="FVN97:FVZ97"/>
    <mergeCell ref="FWA97:FWM97"/>
    <mergeCell ref="FWN97:FWZ97"/>
    <mergeCell ref="FRA97:FRM97"/>
    <mergeCell ref="FRN97:FRZ97"/>
    <mergeCell ref="FSA97:FSM97"/>
    <mergeCell ref="FSN97:FSZ97"/>
    <mergeCell ref="FTA97:FTM97"/>
    <mergeCell ref="FTN97:FTZ97"/>
    <mergeCell ref="FOA97:FOM97"/>
    <mergeCell ref="FON97:FOZ97"/>
    <mergeCell ref="FPA97:FPM97"/>
    <mergeCell ref="FPN97:FPZ97"/>
    <mergeCell ref="FQA97:FQM97"/>
    <mergeCell ref="FQN97:FQZ97"/>
    <mergeCell ref="FLA97:FLM97"/>
    <mergeCell ref="FLN97:FLZ97"/>
    <mergeCell ref="FMA97:FMM97"/>
    <mergeCell ref="FMN97:FMZ97"/>
    <mergeCell ref="FNA97:FNM97"/>
    <mergeCell ref="FNN97:FNZ97"/>
    <mergeCell ref="FIA97:FIM97"/>
    <mergeCell ref="FIN97:FIZ97"/>
    <mergeCell ref="FJA97:FJM97"/>
    <mergeCell ref="FJN97:FJZ97"/>
    <mergeCell ref="FKA97:FKM97"/>
    <mergeCell ref="FKN97:FKZ97"/>
    <mergeCell ref="FFA97:FFM97"/>
    <mergeCell ref="FFN97:FFZ97"/>
    <mergeCell ref="FGA97:FGM97"/>
    <mergeCell ref="FGN97:FGZ97"/>
    <mergeCell ref="FHA97:FHM97"/>
    <mergeCell ref="FHN97:FHZ97"/>
    <mergeCell ref="FCA97:FCM97"/>
    <mergeCell ref="FCN97:FCZ97"/>
    <mergeCell ref="FDA97:FDM97"/>
    <mergeCell ref="FDN97:FDZ97"/>
    <mergeCell ref="FEA97:FEM97"/>
    <mergeCell ref="FEN97:FEZ97"/>
    <mergeCell ref="EZA97:EZM97"/>
    <mergeCell ref="EZN97:EZZ97"/>
    <mergeCell ref="FAA97:FAM97"/>
    <mergeCell ref="FAN97:FAZ97"/>
    <mergeCell ref="FBA97:FBM97"/>
    <mergeCell ref="FBN97:FBZ97"/>
    <mergeCell ref="EWA97:EWM97"/>
    <mergeCell ref="EWN97:EWZ97"/>
    <mergeCell ref="EXA97:EXM97"/>
    <mergeCell ref="EXN97:EXZ97"/>
    <mergeCell ref="EYA97:EYM97"/>
    <mergeCell ref="EYN97:EYZ97"/>
    <mergeCell ref="ETA97:ETM97"/>
    <mergeCell ref="ETN97:ETZ97"/>
    <mergeCell ref="EUA97:EUM97"/>
    <mergeCell ref="EUN97:EUZ97"/>
    <mergeCell ref="EVA97:EVM97"/>
    <mergeCell ref="EVN97:EVZ97"/>
    <mergeCell ref="EQA97:EQM97"/>
    <mergeCell ref="EQN97:EQZ97"/>
    <mergeCell ref="ERA97:ERM97"/>
    <mergeCell ref="ERN97:ERZ97"/>
    <mergeCell ref="ESA97:ESM97"/>
    <mergeCell ref="ESN97:ESZ97"/>
    <mergeCell ref="ENA97:ENM97"/>
    <mergeCell ref="ENN97:ENZ97"/>
    <mergeCell ref="EOA97:EOM97"/>
    <mergeCell ref="EON97:EOZ97"/>
    <mergeCell ref="EPA97:EPM97"/>
    <mergeCell ref="EPN97:EPZ97"/>
    <mergeCell ref="EKA97:EKM97"/>
    <mergeCell ref="EKN97:EKZ97"/>
    <mergeCell ref="ELA97:ELM97"/>
    <mergeCell ref="ELN97:ELZ97"/>
    <mergeCell ref="EMA97:EMM97"/>
    <mergeCell ref="EMN97:EMZ97"/>
    <mergeCell ref="EHA97:EHM97"/>
    <mergeCell ref="EHN97:EHZ97"/>
    <mergeCell ref="EIA97:EIM97"/>
    <mergeCell ref="EIN97:EIZ97"/>
    <mergeCell ref="EJA97:EJM97"/>
    <mergeCell ref="EJN97:EJZ97"/>
    <mergeCell ref="EEA97:EEM97"/>
    <mergeCell ref="EEN97:EEZ97"/>
    <mergeCell ref="EFA97:EFM97"/>
    <mergeCell ref="EFN97:EFZ97"/>
    <mergeCell ref="EGA97:EGM97"/>
    <mergeCell ref="EGN97:EGZ97"/>
    <mergeCell ref="EBA97:EBM97"/>
    <mergeCell ref="EBN97:EBZ97"/>
    <mergeCell ref="ECA97:ECM97"/>
    <mergeCell ref="ECN97:ECZ97"/>
    <mergeCell ref="EDA97:EDM97"/>
    <mergeCell ref="EDN97:EDZ97"/>
    <mergeCell ref="DYA97:DYM97"/>
    <mergeCell ref="DYN97:DYZ97"/>
    <mergeCell ref="DZA97:DZM97"/>
    <mergeCell ref="DZN97:DZZ97"/>
    <mergeCell ref="EAA97:EAM97"/>
    <mergeCell ref="EAN97:EAZ97"/>
    <mergeCell ref="DVA97:DVM97"/>
    <mergeCell ref="DVN97:DVZ97"/>
    <mergeCell ref="DWA97:DWM97"/>
    <mergeCell ref="DWN97:DWZ97"/>
    <mergeCell ref="DXA97:DXM97"/>
    <mergeCell ref="DXN97:DXZ97"/>
    <mergeCell ref="DSA97:DSM97"/>
    <mergeCell ref="DSN97:DSZ97"/>
    <mergeCell ref="DTA97:DTM97"/>
    <mergeCell ref="DTN97:DTZ97"/>
    <mergeCell ref="DUA97:DUM97"/>
    <mergeCell ref="DUN97:DUZ97"/>
    <mergeCell ref="DPA97:DPM97"/>
    <mergeCell ref="DPN97:DPZ97"/>
    <mergeCell ref="DQA97:DQM97"/>
    <mergeCell ref="DQN97:DQZ97"/>
    <mergeCell ref="DRA97:DRM97"/>
    <mergeCell ref="DRN97:DRZ97"/>
    <mergeCell ref="DMA97:DMM97"/>
    <mergeCell ref="DMN97:DMZ97"/>
    <mergeCell ref="DNA97:DNM97"/>
    <mergeCell ref="DNN97:DNZ97"/>
    <mergeCell ref="DOA97:DOM97"/>
    <mergeCell ref="DON97:DOZ97"/>
    <mergeCell ref="DJA97:DJM97"/>
    <mergeCell ref="DJN97:DJZ97"/>
    <mergeCell ref="DKA97:DKM97"/>
    <mergeCell ref="DKN97:DKZ97"/>
    <mergeCell ref="DLA97:DLM97"/>
    <mergeCell ref="DLN97:DLZ97"/>
    <mergeCell ref="DGA97:DGM97"/>
    <mergeCell ref="DGN97:DGZ97"/>
    <mergeCell ref="DHA97:DHM97"/>
    <mergeCell ref="DHN97:DHZ97"/>
    <mergeCell ref="DIA97:DIM97"/>
    <mergeCell ref="DIN97:DIZ97"/>
    <mergeCell ref="DDA97:DDM97"/>
    <mergeCell ref="DDN97:DDZ97"/>
    <mergeCell ref="DEA97:DEM97"/>
    <mergeCell ref="DEN97:DEZ97"/>
    <mergeCell ref="DFA97:DFM97"/>
    <mergeCell ref="DFN97:DFZ97"/>
    <mergeCell ref="DAA97:DAM97"/>
    <mergeCell ref="DAN97:DAZ97"/>
    <mergeCell ref="DBA97:DBM97"/>
    <mergeCell ref="DBN97:DBZ97"/>
    <mergeCell ref="DCA97:DCM97"/>
    <mergeCell ref="DCN97:DCZ97"/>
    <mergeCell ref="CXA97:CXM97"/>
    <mergeCell ref="CXN97:CXZ97"/>
    <mergeCell ref="CYA97:CYM97"/>
    <mergeCell ref="CYN97:CYZ97"/>
    <mergeCell ref="CZA97:CZM97"/>
    <mergeCell ref="CZN97:CZZ97"/>
    <mergeCell ref="CUA97:CUM97"/>
    <mergeCell ref="CUN97:CUZ97"/>
    <mergeCell ref="CVA97:CVM97"/>
    <mergeCell ref="CVN97:CVZ97"/>
    <mergeCell ref="CWA97:CWM97"/>
    <mergeCell ref="CWN97:CWZ97"/>
    <mergeCell ref="CRA97:CRM97"/>
    <mergeCell ref="CRN97:CRZ97"/>
    <mergeCell ref="CSA97:CSM97"/>
    <mergeCell ref="CSN97:CSZ97"/>
    <mergeCell ref="CTA97:CTM97"/>
    <mergeCell ref="CTN97:CTZ97"/>
    <mergeCell ref="COA97:COM97"/>
    <mergeCell ref="CON97:COZ97"/>
    <mergeCell ref="CPA97:CPM97"/>
    <mergeCell ref="CPN97:CPZ97"/>
    <mergeCell ref="CQA97:CQM97"/>
    <mergeCell ref="CQN97:CQZ97"/>
    <mergeCell ref="CLA97:CLM97"/>
    <mergeCell ref="CLN97:CLZ97"/>
    <mergeCell ref="CMA97:CMM97"/>
    <mergeCell ref="CMN97:CMZ97"/>
    <mergeCell ref="CNA97:CNM97"/>
    <mergeCell ref="CNN97:CNZ97"/>
    <mergeCell ref="CIA97:CIM97"/>
    <mergeCell ref="CIN97:CIZ97"/>
    <mergeCell ref="CJA97:CJM97"/>
    <mergeCell ref="CJN97:CJZ97"/>
    <mergeCell ref="CKA97:CKM97"/>
    <mergeCell ref="CKN97:CKZ97"/>
    <mergeCell ref="CFA97:CFM97"/>
    <mergeCell ref="CFN97:CFZ97"/>
    <mergeCell ref="CGA97:CGM97"/>
    <mergeCell ref="CGN97:CGZ97"/>
    <mergeCell ref="CHA97:CHM97"/>
    <mergeCell ref="CHN97:CHZ97"/>
    <mergeCell ref="CCA97:CCM97"/>
    <mergeCell ref="CCN97:CCZ97"/>
    <mergeCell ref="CDA97:CDM97"/>
    <mergeCell ref="CDN97:CDZ97"/>
    <mergeCell ref="CEA97:CEM97"/>
    <mergeCell ref="CEN97:CEZ97"/>
    <mergeCell ref="BZA97:BZM97"/>
    <mergeCell ref="BZN97:BZZ97"/>
    <mergeCell ref="CAA97:CAM97"/>
    <mergeCell ref="CAN97:CAZ97"/>
    <mergeCell ref="CBA97:CBM97"/>
    <mergeCell ref="CBN97:CBZ97"/>
    <mergeCell ref="BWA97:BWM97"/>
    <mergeCell ref="BWN97:BWZ97"/>
    <mergeCell ref="BXA97:BXM97"/>
    <mergeCell ref="BXN97:BXZ97"/>
    <mergeCell ref="BYA97:BYM97"/>
    <mergeCell ref="BYN97:BYZ97"/>
    <mergeCell ref="BTA97:BTM97"/>
    <mergeCell ref="BTN97:BTZ97"/>
    <mergeCell ref="BUA97:BUM97"/>
    <mergeCell ref="BUN97:BUZ97"/>
    <mergeCell ref="BVA97:BVM97"/>
    <mergeCell ref="BVN97:BVZ97"/>
    <mergeCell ref="BQA97:BQM97"/>
    <mergeCell ref="BQN97:BQZ97"/>
    <mergeCell ref="BRA97:BRM97"/>
    <mergeCell ref="BRN97:BRZ97"/>
    <mergeCell ref="BSA97:BSM97"/>
    <mergeCell ref="BSN97:BSZ97"/>
    <mergeCell ref="BNA97:BNM97"/>
    <mergeCell ref="BNN97:BNZ97"/>
    <mergeCell ref="BOA97:BOM97"/>
    <mergeCell ref="BON97:BOZ97"/>
    <mergeCell ref="BPA97:BPM97"/>
    <mergeCell ref="BPN97:BPZ97"/>
    <mergeCell ref="BKA97:BKM97"/>
    <mergeCell ref="BKN97:BKZ97"/>
    <mergeCell ref="BLA97:BLM97"/>
    <mergeCell ref="BLN97:BLZ97"/>
    <mergeCell ref="BMA97:BMM97"/>
    <mergeCell ref="BMN97:BMZ97"/>
    <mergeCell ref="BHA97:BHM97"/>
    <mergeCell ref="BHN97:BHZ97"/>
    <mergeCell ref="BIA97:BIM97"/>
    <mergeCell ref="BIN97:BIZ97"/>
    <mergeCell ref="BJA97:BJM97"/>
    <mergeCell ref="BJN97:BJZ97"/>
    <mergeCell ref="BEA97:BEM97"/>
    <mergeCell ref="BEN97:BEZ97"/>
    <mergeCell ref="BFA97:BFM97"/>
    <mergeCell ref="BFN97:BFZ97"/>
    <mergeCell ref="BGA97:BGM97"/>
    <mergeCell ref="BGN97:BGZ97"/>
    <mergeCell ref="BBA97:BBM97"/>
    <mergeCell ref="BBN97:BBZ97"/>
    <mergeCell ref="BCA97:BCM97"/>
    <mergeCell ref="BCN97:BCZ97"/>
    <mergeCell ref="BDA97:BDM97"/>
    <mergeCell ref="BDN97:BDZ97"/>
    <mergeCell ref="AYA97:AYM97"/>
    <mergeCell ref="AYN97:AYZ97"/>
    <mergeCell ref="AZA97:AZM97"/>
    <mergeCell ref="AZN97:AZZ97"/>
    <mergeCell ref="BAA97:BAM97"/>
    <mergeCell ref="BAN97:BAZ97"/>
    <mergeCell ref="AVA97:AVM97"/>
    <mergeCell ref="AVN97:AVZ97"/>
    <mergeCell ref="AWA97:AWM97"/>
    <mergeCell ref="AWN97:AWZ97"/>
    <mergeCell ref="AXA97:AXM97"/>
    <mergeCell ref="AXN97:AXZ97"/>
    <mergeCell ref="ASA97:ASM97"/>
    <mergeCell ref="ASN97:ASZ97"/>
    <mergeCell ref="ATA97:ATM97"/>
    <mergeCell ref="ATN97:ATZ97"/>
    <mergeCell ref="AUA97:AUM97"/>
    <mergeCell ref="AUN97:AUZ97"/>
    <mergeCell ref="APA97:APM97"/>
    <mergeCell ref="APN97:APZ97"/>
    <mergeCell ref="AQA97:AQM97"/>
    <mergeCell ref="AQN97:AQZ97"/>
    <mergeCell ref="ARA97:ARM97"/>
    <mergeCell ref="ARN97:ARZ97"/>
    <mergeCell ref="AMA97:AMM97"/>
    <mergeCell ref="AMN97:AMZ97"/>
    <mergeCell ref="ANA97:ANM97"/>
    <mergeCell ref="ANN97:ANZ97"/>
    <mergeCell ref="AOA97:AOM97"/>
    <mergeCell ref="AON97:AOZ97"/>
    <mergeCell ref="AJA97:AJM97"/>
    <mergeCell ref="AJN97:AJZ97"/>
    <mergeCell ref="AKA97:AKM97"/>
    <mergeCell ref="AKN97:AKZ97"/>
    <mergeCell ref="ALA97:ALM97"/>
    <mergeCell ref="ALN97:ALZ97"/>
    <mergeCell ref="AGA97:AGM97"/>
    <mergeCell ref="AGN97:AGZ97"/>
    <mergeCell ref="AHA97:AHM97"/>
    <mergeCell ref="AHN97:AHZ97"/>
    <mergeCell ref="AIA97:AIM97"/>
    <mergeCell ref="AIN97:AIZ97"/>
    <mergeCell ref="ADA97:ADM97"/>
    <mergeCell ref="ADN97:ADZ97"/>
    <mergeCell ref="AEA97:AEM97"/>
    <mergeCell ref="AEN97:AEZ97"/>
    <mergeCell ref="AFA97:AFM97"/>
    <mergeCell ref="AFN97:AFZ97"/>
    <mergeCell ref="AAA97:AAM97"/>
    <mergeCell ref="AAN97:AAZ97"/>
    <mergeCell ref="ABA97:ABM97"/>
    <mergeCell ref="ABN97:ABZ97"/>
    <mergeCell ref="ACA97:ACM97"/>
    <mergeCell ref="ACN97:ACZ97"/>
    <mergeCell ref="XA97:XM97"/>
    <mergeCell ref="XN97:XZ97"/>
    <mergeCell ref="YA97:YM97"/>
    <mergeCell ref="YN97:YZ97"/>
    <mergeCell ref="ZA97:ZM97"/>
    <mergeCell ref="ZN97:ZZ97"/>
    <mergeCell ref="UA97:UM97"/>
    <mergeCell ref="UN97:UZ97"/>
    <mergeCell ref="VA97:VM97"/>
    <mergeCell ref="VN97:VZ97"/>
    <mergeCell ref="WA97:WM97"/>
    <mergeCell ref="WN97:WZ97"/>
    <mergeCell ref="RA97:RM97"/>
    <mergeCell ref="RN97:RZ97"/>
    <mergeCell ref="SA97:SM97"/>
    <mergeCell ref="SN97:SZ97"/>
    <mergeCell ref="TA97:TM97"/>
    <mergeCell ref="TN97:TZ97"/>
    <mergeCell ref="OA97:OM97"/>
    <mergeCell ref="ON97:OZ97"/>
    <mergeCell ref="PA97:PM97"/>
    <mergeCell ref="PN97:PZ97"/>
    <mergeCell ref="QA97:QM97"/>
    <mergeCell ref="QN97:QZ97"/>
    <mergeCell ref="LA97:LM97"/>
    <mergeCell ref="LN97:LZ97"/>
    <mergeCell ref="MA97:MM97"/>
    <mergeCell ref="MN97:MZ97"/>
    <mergeCell ref="NA97:NM97"/>
    <mergeCell ref="NN97:NZ97"/>
    <mergeCell ref="IA97:IM97"/>
    <mergeCell ref="IN97:IZ97"/>
    <mergeCell ref="JA97:JM97"/>
    <mergeCell ref="JN97:JZ97"/>
    <mergeCell ref="KA97:KM97"/>
    <mergeCell ref="KN97:KZ97"/>
    <mergeCell ref="A9:A21"/>
    <mergeCell ref="A22:A35"/>
    <mergeCell ref="B28:B34"/>
    <mergeCell ref="A36:H36"/>
    <mergeCell ref="FA97:FM97"/>
    <mergeCell ref="FN97:FZ97"/>
    <mergeCell ref="GA97:GM97"/>
    <mergeCell ref="GN97:GZ97"/>
    <mergeCell ref="HA97:HM97"/>
    <mergeCell ref="HN97:HZ97"/>
    <mergeCell ref="CA97:CM97"/>
    <mergeCell ref="CN97:CZ97"/>
    <mergeCell ref="DA97:DM97"/>
    <mergeCell ref="DN97:DZ97"/>
    <mergeCell ref="EA97:EM97"/>
    <mergeCell ref="EN97:EZ97"/>
    <mergeCell ref="A88:A95"/>
    <mergeCell ref="A96:H96"/>
    <mergeCell ref="AN97:AZ97"/>
    <mergeCell ref="BA97:BM97"/>
    <mergeCell ref="BN97:BZ97"/>
    <mergeCell ref="N121:O121"/>
    <mergeCell ref="E6:F6"/>
    <mergeCell ref="G6:H6"/>
    <mergeCell ref="L6:M6"/>
    <mergeCell ref="J6:K6"/>
    <mergeCell ref="N6:O6"/>
    <mergeCell ref="A8:Q8"/>
    <mergeCell ref="I5:Q5"/>
    <mergeCell ref="A2:Q2"/>
    <mergeCell ref="A3:Q3"/>
    <mergeCell ref="A37:Q37"/>
    <mergeCell ref="A46:Q46"/>
    <mergeCell ref="A56:Q56"/>
    <mergeCell ref="A66:Q66"/>
    <mergeCell ref="A97:Q97"/>
    <mergeCell ref="A111:Q111"/>
    <mergeCell ref="L121:M121"/>
    <mergeCell ref="J121:K121"/>
    <mergeCell ref="A5:A6"/>
    <mergeCell ref="B5:B6"/>
    <mergeCell ref="C5:C6"/>
    <mergeCell ref="D5:D6"/>
    <mergeCell ref="E5:H5"/>
    <mergeCell ref="A57:A64"/>
    <mergeCell ref="A65:H65"/>
    <mergeCell ref="A67:A73"/>
    <mergeCell ref="A74:A80"/>
    <mergeCell ref="A81:A87"/>
    <mergeCell ref="A38:A44"/>
    <mergeCell ref="A45:H45"/>
    <mergeCell ref="A47:A54"/>
    <mergeCell ref="A55:H55"/>
  </mergeCells>
  <pageMargins left="0.19685039370078741" right="0.23622047244094491" top="0.51181102362204722" bottom="0.47244094488188981" header="0" footer="0"/>
  <pageSetup paperSize="9" scale="60" orientation="landscape" r:id="rId1"/>
  <headerFooter alignWithMargins="0">
    <oddFooter>Página &amp;P</oddFooter>
  </headerFooter>
  <rowBreaks count="5" manualBreakCount="5">
    <brk id="27" max="16383" man="1"/>
    <brk id="55" max="16383" man="1"/>
    <brk id="73" max="16383" man="1"/>
    <brk id="94" max="16383" man="1"/>
    <brk id="1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2018-19</vt:lpstr>
      <vt:lpstr>'POA 2018-19'!Títulos_a_imprimir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Usuario</dc:creator>
  <cp:lastModifiedBy>Support</cp:lastModifiedBy>
  <cp:lastPrinted>2017-12-09T16:07:41Z</cp:lastPrinted>
  <dcterms:created xsi:type="dcterms:W3CDTF">2017-11-14T21:13:12Z</dcterms:created>
  <dcterms:modified xsi:type="dcterms:W3CDTF">2018-05-30T01:42:04Z</dcterms:modified>
</cp:coreProperties>
</file>